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13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I254" i="1"/>
  <c r="H254" i="1"/>
  <c r="F317" i="1" l="1"/>
  <c r="L440" i="1"/>
  <c r="L417" i="1"/>
  <c r="L342" i="1"/>
  <c r="L293" i="1"/>
  <c r="L268" i="1"/>
  <c r="H489" i="1"/>
  <c r="G489" i="1"/>
  <c r="I489" i="1"/>
  <c r="I465" i="1"/>
  <c r="H465" i="1"/>
  <c r="H440" i="1"/>
  <c r="G440" i="1"/>
  <c r="G417" i="1"/>
  <c r="H417" i="1"/>
  <c r="J392" i="1"/>
  <c r="H392" i="1"/>
  <c r="J367" i="1"/>
  <c r="H367" i="1"/>
  <c r="G342" i="1"/>
  <c r="I342" i="1"/>
  <c r="H317" i="1"/>
  <c r="J317" i="1"/>
  <c r="G293" i="1"/>
  <c r="J268" i="1"/>
  <c r="I268" i="1"/>
  <c r="H268" i="1"/>
  <c r="G268" i="1"/>
  <c r="F268" i="1"/>
  <c r="F489" i="1"/>
  <c r="F392" i="1"/>
  <c r="F367" i="1"/>
  <c r="I417" i="1"/>
  <c r="F417" i="1"/>
  <c r="J417" i="1"/>
  <c r="F440" i="1"/>
  <c r="J440" i="1"/>
  <c r="L489" i="1"/>
  <c r="I440" i="1"/>
  <c r="F465" i="1"/>
  <c r="J465" i="1"/>
  <c r="J489" i="1"/>
  <c r="I293" i="1"/>
  <c r="G465" i="1"/>
  <c r="L465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/>
  <c r="H207" i="1"/>
  <c r="G207" i="1"/>
  <c r="F207" i="1"/>
  <c r="B197" i="1"/>
  <c r="A197" i="1"/>
  <c r="L196" i="1"/>
  <c r="J196" i="1"/>
  <c r="I196" i="1"/>
  <c r="H196" i="1"/>
  <c r="H197" i="1" s="1"/>
  <c r="G196" i="1"/>
  <c r="F196" i="1"/>
  <c r="B185" i="1"/>
  <c r="A185" i="1"/>
  <c r="B174" i="1"/>
  <c r="A174" i="1"/>
  <c r="L173" i="1"/>
  <c r="J173" i="1"/>
  <c r="I173" i="1"/>
  <c r="H173" i="1"/>
  <c r="G173" i="1"/>
  <c r="F173" i="1"/>
  <c r="B161" i="1"/>
  <c r="A161" i="1"/>
  <c r="L160" i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244" i="1" l="1"/>
  <c r="H221" i="1"/>
  <c r="H149" i="1"/>
  <c r="L244" i="1"/>
  <c r="J244" i="1"/>
  <c r="I244" i="1"/>
  <c r="F244" i="1"/>
  <c r="L221" i="1"/>
  <c r="J221" i="1"/>
  <c r="I221" i="1"/>
  <c r="G221" i="1"/>
  <c r="L197" i="1"/>
  <c r="I197" i="1"/>
  <c r="G197" i="1"/>
  <c r="F197" i="1"/>
  <c r="L174" i="1"/>
  <c r="J174" i="1"/>
  <c r="G174" i="1"/>
  <c r="I174" i="1"/>
  <c r="F174" i="1"/>
  <c r="L149" i="1"/>
  <c r="J149" i="1"/>
  <c r="I149" i="1"/>
  <c r="G149" i="1"/>
  <c r="L125" i="1"/>
  <c r="G125" i="1"/>
  <c r="I125" i="1"/>
  <c r="F125" i="1"/>
  <c r="I100" i="1"/>
  <c r="J100" i="1"/>
  <c r="J77" i="1"/>
  <c r="G77" i="1"/>
  <c r="L53" i="1"/>
  <c r="G53" i="1"/>
  <c r="J29" i="1"/>
  <c r="I29" i="1"/>
  <c r="F53" i="1"/>
  <c r="L29" i="1"/>
  <c r="I77" i="1"/>
  <c r="F100" i="1"/>
  <c r="L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L490" i="1" l="1"/>
  <c r="G490" i="1"/>
  <c r="J490" i="1"/>
  <c r="I490" i="1"/>
  <c r="F490" i="1"/>
  <c r="H490" i="1"/>
</calcChain>
</file>

<file path=xl/sharedStrings.xml><?xml version="1.0" encoding="utf-8"?>
<sst xmlns="http://schemas.openxmlformats.org/spreadsheetml/2006/main" count="484" uniqueCount="94">
  <si>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</si>
  <si>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</si>
  <si>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</si>
  <si>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</si>
  <si>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</si>
  <si>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</si>
  <si>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</si>
  <si>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</si>
  <si>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</si>
  <si>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</si>
  <si>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</si>
  <si>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</si>
  <si>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</si>
  <si>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</si>
  <si>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</si>
  <si>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</si>
  <si>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</si>
  <si>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</si>
  <si>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</si>
  <si>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</si>
  <si>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</si>
  <si>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</si>
  <si>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</si>
  <si>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</si>
  <si>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</si>
  <si>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</si>
  <si>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</si>
  <si>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</si>
  <si>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</si>
  <si>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</si>
  <si>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</si>
  <si>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</si>
  <si>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</si>
  <si>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</si>
  <si>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</si>
  <si>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</si>
  <si>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</si>
  <si>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</si>
  <si>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</si>
  <si>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</si>
  <si>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 xml:space="preserve">Каша рисовая с маслом </t>
  </si>
  <si>
    <t xml:space="preserve">Чай с молоком </t>
  </si>
  <si>
    <t xml:space="preserve">Бутерброд/хлеб,масло,сыр </t>
  </si>
  <si>
    <t>выпечка</t>
  </si>
  <si>
    <t xml:space="preserve">Булка российская </t>
  </si>
  <si>
    <t>слодкое</t>
  </si>
  <si>
    <t xml:space="preserve">Джем </t>
  </si>
  <si>
    <t>зскуска</t>
  </si>
  <si>
    <t xml:space="preserve">Каша гречневая рассыпчатая </t>
  </si>
  <si>
    <t xml:space="preserve">Тефтели мясные </t>
  </si>
  <si>
    <t xml:space="preserve">Компот из сухофруктов </t>
  </si>
  <si>
    <t>соус</t>
  </si>
  <si>
    <t xml:space="preserve">соус </t>
  </si>
  <si>
    <t>хлеб белый</t>
  </si>
  <si>
    <t xml:space="preserve">Хлеб 40г </t>
  </si>
  <si>
    <t xml:space="preserve">Рис припущенный с маслом </t>
  </si>
  <si>
    <t xml:space="preserve">Гуляш </t>
  </si>
  <si>
    <t xml:space="preserve">Чай с лимоном </t>
  </si>
  <si>
    <t xml:space="preserve">Салат "Здоровье" </t>
  </si>
  <si>
    <t xml:space="preserve">Помидоры порционные </t>
  </si>
  <si>
    <t xml:space="preserve">Кукуруза </t>
  </si>
  <si>
    <t xml:space="preserve">Макароны отварные с маслом </t>
  </si>
  <si>
    <t xml:space="preserve">Поджарка из с/м рыбы </t>
  </si>
  <si>
    <t xml:space="preserve">Огурцы порционно </t>
  </si>
  <si>
    <t xml:space="preserve">Компот из св/мор.ягод </t>
  </si>
  <si>
    <t xml:space="preserve">Овощное рагу с мясом </t>
  </si>
  <si>
    <t xml:space="preserve">Салат из свеклы с р/маслом </t>
  </si>
  <si>
    <t xml:space="preserve">Макароны с сыром </t>
  </si>
  <si>
    <t xml:space="preserve">Кофейный напиток с молоком </t>
  </si>
  <si>
    <t>сладкое</t>
  </si>
  <si>
    <t xml:space="preserve">Чоко-пай </t>
  </si>
  <si>
    <t xml:space="preserve">Чай с сахаром </t>
  </si>
  <si>
    <t xml:space="preserve">Ленивые голубцы </t>
  </si>
  <si>
    <t xml:space="preserve">Соус </t>
  </si>
  <si>
    <t>гарннир</t>
  </si>
  <si>
    <t xml:space="preserve">Тефтели рыбные из св/м рыбы </t>
  </si>
  <si>
    <t xml:space="preserve">Икра кабачковая </t>
  </si>
  <si>
    <t xml:space="preserve">Гороховое пюре </t>
  </si>
  <si>
    <t xml:space="preserve">Каша манная с маслом </t>
  </si>
  <si>
    <t xml:space="preserve">Сыр порциями </t>
  </si>
  <si>
    <t xml:space="preserve">Печенье 25 </t>
  </si>
  <si>
    <t xml:space="preserve">Мандарины </t>
  </si>
  <si>
    <t xml:space="preserve">Каша пшенная </t>
  </si>
  <si>
    <t>нарнир</t>
  </si>
  <si>
    <t xml:space="preserve">Каша перловая </t>
  </si>
  <si>
    <t xml:space="preserve">Суп молочный с макаронными изделиями </t>
  </si>
  <si>
    <t xml:space="preserve">Яблоки </t>
  </si>
  <si>
    <t>звкуска</t>
  </si>
  <si>
    <t>гр.блюдо</t>
  </si>
  <si>
    <t xml:space="preserve">Горошек зеленый </t>
  </si>
  <si>
    <t xml:space="preserve">Суфле из печени </t>
  </si>
  <si>
    <t>гор. блюдо</t>
  </si>
  <si>
    <t>Заварзина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</si>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</sst>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479" activePane="bottomRight" state="frozen"/>
      <selection pane="topRight" activeCell="E1" sqref="E1"/>
      <selection pane="bottomLeft" activeCell="A6" sqref="A6"/>
      <selection pane="bottomRight" activeCell="E495" sqref="E49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93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5</v>
      </c>
      <c r="H6" s="40">
        <v>10</v>
      </c>
      <c r="I6" s="40">
        <v>56</v>
      </c>
      <c r="J6" s="40">
        <v>329</v>
      </c>
      <c r="K6" s="41">
        <v>95.01</v>
      </c>
      <c r="L6" s="40">
        <v>31.68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</v>
      </c>
      <c r="H8" s="43">
        <v>2</v>
      </c>
      <c r="I8" s="43">
        <v>17</v>
      </c>
      <c r="J8" s="43">
        <v>86</v>
      </c>
      <c r="K8" s="44">
        <v>199</v>
      </c>
      <c r="L8" s="43">
        <v>10.96</v>
      </c>
    </row>
    <row r="9" spans="1:12" ht="15" x14ac:dyDescent="0.25">
      <c r="A9" s="23"/>
      <c r="B9" s="15"/>
      <c r="C9" s="11"/>
      <c r="D9" s="7" t="s">
        <v>26</v>
      </c>
      <c r="E9" s="42" t="s">
        <v>42</v>
      </c>
      <c r="F9" s="43">
        <v>70</v>
      </c>
      <c r="G9" s="43">
        <v>8</v>
      </c>
      <c r="H9" s="43">
        <v>14</v>
      </c>
      <c r="I9" s="43">
        <v>20</v>
      </c>
      <c r="J9" s="43">
        <v>238</v>
      </c>
      <c r="K9" s="44">
        <v>284</v>
      </c>
      <c r="L9" s="43">
        <v>38.68</v>
      </c>
    </row>
    <row r="10" spans="1:12" ht="15" x14ac:dyDescent="0.25">
      <c r="A10" s="23"/>
      <c r="B10" s="15"/>
      <c r="C10" s="11"/>
      <c r="D10" s="7" t="s">
        <v>43</v>
      </c>
      <c r="E10" s="42" t="s">
        <v>44</v>
      </c>
      <c r="F10" s="43">
        <v>50</v>
      </c>
      <c r="G10" s="43">
        <v>4</v>
      </c>
      <c r="H10" s="43">
        <v>5</v>
      </c>
      <c r="I10" s="43">
        <v>36</v>
      </c>
      <c r="J10" s="43">
        <v>205</v>
      </c>
      <c r="K10" s="44">
        <v>302</v>
      </c>
      <c r="L10" s="43">
        <v>20</v>
      </c>
    </row>
    <row r="11" spans="1:12" ht="15" x14ac:dyDescent="0.25">
      <c r="A11" s="23"/>
      <c r="B11" s="15"/>
      <c r="C11" s="11"/>
      <c r="D11" s="7" t="s">
        <v>45</v>
      </c>
      <c r="E11" s="42" t="s">
        <v>46</v>
      </c>
      <c r="F11" s="43">
        <v>30</v>
      </c>
      <c r="G11" s="43"/>
      <c r="H11" s="43"/>
      <c r="I11" s="43">
        <v>34</v>
      </c>
      <c r="J11" s="43">
        <v>132</v>
      </c>
      <c r="K11" s="44">
        <v>291</v>
      </c>
      <c r="L11" s="43">
        <v>8.68</v>
      </c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560</v>
      </c>
      <c r="G15" s="19">
        <f t="shared" ref="G15:J15" si="0">SUM(G6:G14)</f>
        <v>19</v>
      </c>
      <c r="H15" s="19">
        <f t="shared" si="0"/>
        <v>31</v>
      </c>
      <c r="I15" s="19">
        <f t="shared" si="0"/>
        <v>163</v>
      </c>
      <c r="J15" s="19">
        <f t="shared" si="0"/>
        <v>990</v>
      </c>
      <c r="K15" s="25"/>
      <c r="L15" s="19">
        <f t="shared" ref="L15" si="1">SUM(L6:L14)</f>
        <v>110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5" x14ac:dyDescent="0.2">
      <c r="A29" s="29">
        <f>A6</f>
        <v>1</v>
      </c>
      <c r="B29" s="30">
        <f>B6</f>
        <v>1</v>
      </c>
      <c r="C29" s="52" t="s">
        <v>4</v>
      </c>
      <c r="D29" s="53"/>
      <c r="E29" s="31"/>
      <c r="F29" s="32">
        <f>F15+F28</f>
        <v>560</v>
      </c>
      <c r="G29" s="32">
        <f t="shared" ref="G29:J29" si="4">G15+G28</f>
        <v>19</v>
      </c>
      <c r="H29" s="32">
        <f t="shared" si="4"/>
        <v>31</v>
      </c>
      <c r="I29" s="32">
        <f t="shared" si="4"/>
        <v>163</v>
      </c>
      <c r="J29" s="32">
        <f t="shared" si="4"/>
        <v>990</v>
      </c>
      <c r="K29" s="32"/>
      <c r="L29" s="32">
        <f t="shared" ref="L29" si="5">L15+L28</f>
        <v>110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28</v>
      </c>
      <c r="E30" s="39" t="s">
        <v>49</v>
      </c>
      <c r="F30" s="40">
        <v>80</v>
      </c>
      <c r="G30" s="40">
        <v>18</v>
      </c>
      <c r="H30" s="40">
        <v>19</v>
      </c>
      <c r="I30" s="40">
        <v>13</v>
      </c>
      <c r="J30" s="40">
        <v>302</v>
      </c>
      <c r="K30" s="41">
        <v>35</v>
      </c>
      <c r="L30" s="40">
        <v>73.98</v>
      </c>
    </row>
    <row r="31" spans="1:12" ht="15" x14ac:dyDescent="0.25">
      <c r="A31" s="14"/>
      <c r="B31" s="15"/>
      <c r="C31" s="11"/>
      <c r="D31" s="6" t="s">
        <v>29</v>
      </c>
      <c r="E31" s="42" t="s">
        <v>48</v>
      </c>
      <c r="F31" s="43">
        <v>150</v>
      </c>
      <c r="G31" s="43">
        <v>6</v>
      </c>
      <c r="H31" s="43">
        <v>2</v>
      </c>
      <c r="I31" s="43">
        <v>31</v>
      </c>
      <c r="J31" s="43">
        <v>168</v>
      </c>
      <c r="K31" s="44">
        <v>230</v>
      </c>
      <c r="L31" s="43">
        <v>2.8</v>
      </c>
    </row>
    <row r="32" spans="1:12" ht="15" x14ac:dyDescent="0.25">
      <c r="A32" s="14"/>
      <c r="B32" s="15"/>
      <c r="C32" s="11"/>
      <c r="D32" s="7" t="s">
        <v>30</v>
      </c>
      <c r="E32" s="42" t="s">
        <v>50</v>
      </c>
      <c r="F32" s="43">
        <v>200</v>
      </c>
      <c r="G32" s="43"/>
      <c r="H32" s="43"/>
      <c r="I32" s="43"/>
      <c r="J32" s="43">
        <v>29</v>
      </c>
      <c r="K32" s="44">
        <v>116</v>
      </c>
      <c r="L32" s="43">
        <v>7.93</v>
      </c>
    </row>
    <row r="33" spans="1:12" ht="15" x14ac:dyDescent="0.25">
      <c r="A33" s="14"/>
      <c r="B33" s="15"/>
      <c r="C33" s="11"/>
      <c r="D33" s="7" t="s">
        <v>23</v>
      </c>
      <c r="E33" s="42" t="s">
        <v>53</v>
      </c>
      <c r="F33" s="43">
        <v>40</v>
      </c>
      <c r="G33" s="43">
        <v>3</v>
      </c>
      <c r="H33" s="43"/>
      <c r="I33" s="43">
        <v>19</v>
      </c>
      <c r="J33" s="43">
        <v>95</v>
      </c>
      <c r="K33" s="44">
        <v>299</v>
      </c>
      <c r="L33" s="43">
        <v>4.91</v>
      </c>
    </row>
    <row r="34" spans="1:12" ht="15" x14ac:dyDescent="0.25">
      <c r="A34" s="14"/>
      <c r="B34" s="15"/>
      <c r="C34" s="11"/>
      <c r="D34" s="7" t="s">
        <v>47</v>
      </c>
      <c r="E34" s="42" t="s">
        <v>58</v>
      </c>
      <c r="F34" s="43">
        <v>80</v>
      </c>
      <c r="G34" s="43">
        <v>1</v>
      </c>
      <c r="H34" s="43">
        <v>15</v>
      </c>
      <c r="I34" s="43">
        <v>5</v>
      </c>
      <c r="J34" s="43">
        <v>157</v>
      </c>
      <c r="K34" s="44">
        <v>15</v>
      </c>
      <c r="L34" s="43">
        <v>24.5</v>
      </c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51</v>
      </c>
      <c r="E36" s="42" t="s">
        <v>52</v>
      </c>
      <c r="F36" s="43">
        <v>50</v>
      </c>
      <c r="G36" s="43">
        <v>1</v>
      </c>
      <c r="H36" s="43">
        <v>5</v>
      </c>
      <c r="I36" s="43">
        <v>7</v>
      </c>
      <c r="J36" s="43">
        <v>72</v>
      </c>
      <c r="K36" s="44">
        <v>285</v>
      </c>
      <c r="L36" s="43">
        <v>13.85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600</v>
      </c>
      <c r="G39" s="19">
        <f t="shared" ref="G39" si="6">SUM(G30:G38)</f>
        <v>29</v>
      </c>
      <c r="H39" s="19">
        <f t="shared" ref="H39" si="7">SUM(H30:H38)</f>
        <v>41</v>
      </c>
      <c r="I39" s="19">
        <f t="shared" ref="I39" si="8">SUM(I30:I38)</f>
        <v>75</v>
      </c>
      <c r="J39" s="19">
        <f t="shared" ref="J39:L39" si="9">SUM(J30:J38)</f>
        <v>823</v>
      </c>
      <c r="K39" s="25"/>
      <c r="L39" s="19">
        <f t="shared" si="9"/>
        <v>127.97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10">SUM(G40:G51)</f>
        <v>0</v>
      </c>
      <c r="H52" s="19">
        <f t="shared" ref="H52" si="11">SUM(H40:H51)</f>
        <v>0</v>
      </c>
      <c r="I52" s="19">
        <f t="shared" ref="I52" si="12">SUM(I40:I51)</f>
        <v>0</v>
      </c>
      <c r="J52" s="19">
        <f t="shared" ref="J52:L52" si="13">SUM(J40:J51)</f>
        <v>0</v>
      </c>
      <c r="K52" s="25"/>
      <c r="L52" s="19">
        <f t="shared" si="13"/>
        <v>0</v>
      </c>
    </row>
    <row r="53" spans="1:12" ht="15.75" customHeight="1" x14ac:dyDescent="0.2">
      <c r="A53" s="33">
        <f>A30</f>
        <v>1</v>
      </c>
      <c r="B53" s="33">
        <f>B30</f>
        <v>2</v>
      </c>
      <c r="C53" s="52" t="s">
        <v>4</v>
      </c>
      <c r="D53" s="53"/>
      <c r="E53" s="31"/>
      <c r="F53" s="32">
        <f>F39+F52</f>
        <v>600</v>
      </c>
      <c r="G53" s="32">
        <f t="shared" ref="G53" si="14">G39+G52</f>
        <v>29</v>
      </c>
      <c r="H53" s="32">
        <f t="shared" ref="H53" si="15">H39+H52</f>
        <v>41</v>
      </c>
      <c r="I53" s="32">
        <f t="shared" ref="I53" si="16">I39+I52</f>
        <v>75</v>
      </c>
      <c r="J53" s="32">
        <f t="shared" ref="J53:L53" si="17">J39+J52</f>
        <v>823</v>
      </c>
      <c r="K53" s="32"/>
      <c r="L53" s="32">
        <f t="shared" si="17"/>
        <v>127.97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28</v>
      </c>
      <c r="E54" s="39" t="s">
        <v>56</v>
      </c>
      <c r="F54" s="40">
        <v>100</v>
      </c>
      <c r="G54" s="40">
        <v>16</v>
      </c>
      <c r="H54" s="40">
        <v>18</v>
      </c>
      <c r="I54" s="40">
        <v>5</v>
      </c>
      <c r="J54" s="40">
        <v>242</v>
      </c>
      <c r="K54" s="41">
        <v>169</v>
      </c>
      <c r="L54" s="40">
        <v>75.88</v>
      </c>
    </row>
    <row r="55" spans="1:12" ht="15" x14ac:dyDescent="0.25">
      <c r="A55" s="23"/>
      <c r="B55" s="15"/>
      <c r="C55" s="11"/>
      <c r="D55" s="6" t="s">
        <v>29</v>
      </c>
      <c r="E55" s="42" t="s">
        <v>55</v>
      </c>
      <c r="F55" s="43">
        <v>150</v>
      </c>
      <c r="G55" s="43">
        <v>4</v>
      </c>
      <c r="H55" s="43">
        <v>5</v>
      </c>
      <c r="I55" s="43">
        <v>37</v>
      </c>
      <c r="J55" s="43">
        <v>204</v>
      </c>
      <c r="K55" s="44">
        <v>272</v>
      </c>
      <c r="L55" s="43">
        <v>15.77</v>
      </c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/>
      <c r="H56" s="43"/>
      <c r="I56" s="43">
        <v>15</v>
      </c>
      <c r="J56" s="43">
        <v>62</v>
      </c>
      <c r="K56" s="44">
        <v>198</v>
      </c>
      <c r="L56" s="43">
        <v>5.5</v>
      </c>
    </row>
    <row r="57" spans="1:12" ht="15" x14ac:dyDescent="0.25">
      <c r="A57" s="23"/>
      <c r="B57" s="15"/>
      <c r="C57" s="11"/>
      <c r="D57" s="7" t="s">
        <v>26</v>
      </c>
      <c r="E57" s="42" t="s">
        <v>60</v>
      </c>
      <c r="F57" s="43">
        <v>80</v>
      </c>
      <c r="G57" s="43">
        <v>5</v>
      </c>
      <c r="H57" s="43">
        <v>10</v>
      </c>
      <c r="I57" s="43">
        <v>31</v>
      </c>
      <c r="J57" s="43">
        <v>235</v>
      </c>
      <c r="K57" s="44">
        <v>292</v>
      </c>
      <c r="L57" s="43">
        <v>32.770000000000003</v>
      </c>
    </row>
    <row r="58" spans="1:12" ht="15" x14ac:dyDescent="0.25">
      <c r="A58" s="23"/>
      <c r="B58" s="15"/>
      <c r="C58" s="11"/>
      <c r="D58" s="7" t="s">
        <v>23</v>
      </c>
      <c r="E58" s="42" t="s">
        <v>54</v>
      </c>
      <c r="F58" s="43">
        <v>40</v>
      </c>
      <c r="G58" s="43">
        <v>3</v>
      </c>
      <c r="H58" s="43"/>
      <c r="I58" s="43">
        <v>19</v>
      </c>
      <c r="J58" s="43">
        <v>95</v>
      </c>
      <c r="K58" s="44">
        <v>299</v>
      </c>
      <c r="L58" s="43">
        <v>4.91</v>
      </c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570</v>
      </c>
      <c r="G63" s="19">
        <f t="shared" ref="G63" si="18">SUM(G54:G62)</f>
        <v>28</v>
      </c>
      <c r="H63" s="19">
        <f t="shared" ref="H63" si="19">SUM(H54:H62)</f>
        <v>33</v>
      </c>
      <c r="I63" s="19">
        <f t="shared" ref="I63" si="20">SUM(I54:I62)</f>
        <v>107</v>
      </c>
      <c r="J63" s="19">
        <f t="shared" ref="J63:L63" si="21">SUM(J54:J62)</f>
        <v>838</v>
      </c>
      <c r="K63" s="25"/>
      <c r="L63" s="19">
        <f t="shared" si="21"/>
        <v>134.82999999999998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22">SUM(G64:G75)</f>
        <v>0</v>
      </c>
      <c r="H76" s="19">
        <f t="shared" ref="H76" si="23">SUM(H64:H75)</f>
        <v>0</v>
      </c>
      <c r="I76" s="19">
        <f t="shared" ref="I76" si="24">SUM(I64:I75)</f>
        <v>0</v>
      </c>
      <c r="J76" s="19">
        <f t="shared" ref="J76:L76" si="25">SUM(J64:J75)</f>
        <v>0</v>
      </c>
      <c r="K76" s="25"/>
      <c r="L76" s="19">
        <f t="shared" si="25"/>
        <v>0</v>
      </c>
    </row>
    <row r="77" spans="1:12" ht="15.75" customHeight="1" x14ac:dyDescent="0.2">
      <c r="A77" s="29">
        <f>A54</f>
        <v>1</v>
      </c>
      <c r="B77" s="30">
        <f>B54</f>
        <v>3</v>
      </c>
      <c r="C77" s="52" t="s">
        <v>4</v>
      </c>
      <c r="D77" s="53"/>
      <c r="E77" s="31"/>
      <c r="F77" s="32">
        <f>F63+F76</f>
        <v>570</v>
      </c>
      <c r="G77" s="32">
        <f t="shared" ref="G77" si="26">G63+G76</f>
        <v>28</v>
      </c>
      <c r="H77" s="32">
        <f t="shared" ref="H77" si="27">H63+H76</f>
        <v>33</v>
      </c>
      <c r="I77" s="32">
        <f t="shared" ref="I77" si="28">I63+I76</f>
        <v>107</v>
      </c>
      <c r="J77" s="32">
        <f t="shared" ref="J77:L77" si="29">J63+J76</f>
        <v>838</v>
      </c>
      <c r="K77" s="32"/>
      <c r="L77" s="32">
        <f t="shared" si="29"/>
        <v>134.82999999999998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28</v>
      </c>
      <c r="E78" s="39" t="s">
        <v>62</v>
      </c>
      <c r="F78" s="40">
        <v>80</v>
      </c>
      <c r="G78" s="40">
        <v>24</v>
      </c>
      <c r="H78" s="40">
        <v>20</v>
      </c>
      <c r="I78" s="40">
        <v>8</v>
      </c>
      <c r="J78" s="40">
        <v>304</v>
      </c>
      <c r="K78" s="41">
        <v>274</v>
      </c>
      <c r="L78" s="40">
        <v>72.709999999999994</v>
      </c>
    </row>
    <row r="79" spans="1:12" ht="15" x14ac:dyDescent="0.25">
      <c r="A79" s="23"/>
      <c r="B79" s="15"/>
      <c r="C79" s="11"/>
      <c r="D79" s="6" t="s">
        <v>29</v>
      </c>
      <c r="E79" s="42" t="s">
        <v>61</v>
      </c>
      <c r="F79" s="43">
        <v>150</v>
      </c>
      <c r="G79" s="43">
        <v>6</v>
      </c>
      <c r="H79" s="43">
        <v>5</v>
      </c>
      <c r="I79" s="43">
        <v>35</v>
      </c>
      <c r="J79" s="43">
        <v>206</v>
      </c>
      <c r="K79" s="44">
        <v>277</v>
      </c>
      <c r="L79" s="43">
        <v>18.16</v>
      </c>
    </row>
    <row r="80" spans="1:12" ht="15" x14ac:dyDescent="0.25">
      <c r="A80" s="23"/>
      <c r="B80" s="15"/>
      <c r="C80" s="11"/>
      <c r="D80" s="7" t="s">
        <v>30</v>
      </c>
      <c r="E80" s="42" t="s">
        <v>64</v>
      </c>
      <c r="F80" s="43">
        <v>200</v>
      </c>
      <c r="G80" s="43"/>
      <c r="H80" s="43"/>
      <c r="I80" s="43">
        <v>23</v>
      </c>
      <c r="J80" s="43">
        <v>88</v>
      </c>
      <c r="K80" s="44">
        <v>321</v>
      </c>
      <c r="L80" s="43">
        <v>17.88</v>
      </c>
    </row>
    <row r="81" spans="1:12" ht="15" x14ac:dyDescent="0.25">
      <c r="A81" s="23"/>
      <c r="B81" s="15"/>
      <c r="C81" s="11"/>
      <c r="D81" s="7" t="s">
        <v>23</v>
      </c>
      <c r="E81" s="42" t="s">
        <v>54</v>
      </c>
      <c r="F81" s="43">
        <v>40</v>
      </c>
      <c r="G81" s="43">
        <v>3</v>
      </c>
      <c r="H81" s="43"/>
      <c r="I81" s="43">
        <v>19</v>
      </c>
      <c r="J81" s="43">
        <v>95</v>
      </c>
      <c r="K81" s="44">
        <v>299</v>
      </c>
      <c r="L81" s="43">
        <v>4.91</v>
      </c>
    </row>
    <row r="82" spans="1:12" ht="15" x14ac:dyDescent="0.25">
      <c r="A82" s="23"/>
      <c r="B82" s="15"/>
      <c r="C82" s="11"/>
      <c r="D82" s="7" t="s">
        <v>26</v>
      </c>
      <c r="E82" s="42" t="s">
        <v>63</v>
      </c>
      <c r="F82" s="43">
        <v>80</v>
      </c>
      <c r="G82" s="43">
        <v>1</v>
      </c>
      <c r="H82" s="43"/>
      <c r="I82" s="43">
        <v>2</v>
      </c>
      <c r="J82" s="43">
        <v>11</v>
      </c>
      <c r="K82" s="44">
        <v>0.01</v>
      </c>
      <c r="L82" s="43">
        <v>29.88</v>
      </c>
    </row>
    <row r="83" spans="1:12" ht="15" x14ac:dyDescent="0.2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550</v>
      </c>
      <c r="G87" s="19">
        <f t="shared" ref="G87" si="30">SUM(G78:G86)</f>
        <v>34</v>
      </c>
      <c r="H87" s="19">
        <f t="shared" ref="H87" si="31">SUM(H78:H86)</f>
        <v>25</v>
      </c>
      <c r="I87" s="19">
        <f t="shared" ref="I87" si="32">SUM(I78:I86)</f>
        <v>87</v>
      </c>
      <c r="J87" s="19">
        <f t="shared" ref="J87:L87" si="33">SUM(J78:J86)</f>
        <v>704</v>
      </c>
      <c r="K87" s="25"/>
      <c r="L87" s="19">
        <f t="shared" si="33"/>
        <v>143.54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" si="34">SUM(G88:G98)</f>
        <v>0</v>
      </c>
      <c r="H99" s="19">
        <f t="shared" ref="H99" si="35">SUM(H88:H98)</f>
        <v>0</v>
      </c>
      <c r="I99" s="19">
        <f t="shared" ref="I99" si="36">SUM(I88:I98)</f>
        <v>0</v>
      </c>
      <c r="J99" s="19">
        <f t="shared" ref="J99:L99" si="37">SUM(J88:J98)</f>
        <v>0</v>
      </c>
      <c r="K99" s="25"/>
      <c r="L99" s="19">
        <f t="shared" si="37"/>
        <v>0</v>
      </c>
    </row>
    <row r="100" spans="1:12" ht="15.75" customHeight="1" x14ac:dyDescent="0.2">
      <c r="A100" s="29">
        <f>A78</f>
        <v>1</v>
      </c>
      <c r="B100" s="30">
        <f>B78</f>
        <v>4</v>
      </c>
      <c r="C100" s="52" t="s">
        <v>4</v>
      </c>
      <c r="D100" s="53"/>
      <c r="E100" s="31"/>
      <c r="F100" s="32">
        <f>F87+F99</f>
        <v>550</v>
      </c>
      <c r="G100" s="32">
        <f t="shared" ref="G100" si="38">G87+G99</f>
        <v>34</v>
      </c>
      <c r="H100" s="32">
        <f t="shared" ref="H100" si="39">H87+H99</f>
        <v>25</v>
      </c>
      <c r="I100" s="32">
        <f t="shared" ref="I100" si="40">I87+I99</f>
        <v>87</v>
      </c>
      <c r="J100" s="32">
        <f t="shared" ref="J100:L100" si="41">J87+J99</f>
        <v>704</v>
      </c>
      <c r="K100" s="32"/>
      <c r="L100" s="32">
        <f t="shared" si="41"/>
        <v>143.54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19</v>
      </c>
      <c r="H101" s="40">
        <v>20</v>
      </c>
      <c r="I101" s="40">
        <v>19</v>
      </c>
      <c r="J101" s="40">
        <v>330</v>
      </c>
      <c r="K101" s="41">
        <v>295</v>
      </c>
      <c r="L101" s="40">
        <v>94.9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30</v>
      </c>
      <c r="E103" s="42" t="s">
        <v>57</v>
      </c>
      <c r="F103" s="43">
        <v>200</v>
      </c>
      <c r="G103" s="43"/>
      <c r="H103" s="43"/>
      <c r="I103" s="43">
        <v>15</v>
      </c>
      <c r="J103" s="43">
        <v>62</v>
      </c>
      <c r="K103" s="44">
        <v>198</v>
      </c>
      <c r="L103" s="43">
        <v>5.5</v>
      </c>
    </row>
    <row r="104" spans="1:12" ht="15" x14ac:dyDescent="0.25">
      <c r="A104" s="23"/>
      <c r="B104" s="15"/>
      <c r="C104" s="11"/>
      <c r="D104" s="7" t="s">
        <v>23</v>
      </c>
      <c r="E104" s="42" t="s">
        <v>54</v>
      </c>
      <c r="F104" s="43">
        <v>40</v>
      </c>
      <c r="G104" s="43">
        <v>3</v>
      </c>
      <c r="H104" s="43"/>
      <c r="I104" s="43">
        <v>19</v>
      </c>
      <c r="J104" s="43">
        <v>95</v>
      </c>
      <c r="K104" s="44">
        <v>299</v>
      </c>
      <c r="L104" s="43">
        <v>4.91</v>
      </c>
    </row>
    <row r="105" spans="1:12" ht="15" x14ac:dyDescent="0.25">
      <c r="A105" s="23"/>
      <c r="B105" s="15"/>
      <c r="C105" s="11"/>
      <c r="D105" s="7" t="s">
        <v>26</v>
      </c>
      <c r="E105" s="42" t="s">
        <v>66</v>
      </c>
      <c r="F105" s="43">
        <v>80</v>
      </c>
      <c r="G105" s="43">
        <v>1</v>
      </c>
      <c r="H105" s="43">
        <v>7</v>
      </c>
      <c r="I105" s="43">
        <v>7</v>
      </c>
      <c r="J105" s="43">
        <v>92</v>
      </c>
      <c r="K105" s="44">
        <v>21</v>
      </c>
      <c r="L105" s="43">
        <v>21.33</v>
      </c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520</v>
      </c>
      <c r="G111" s="19">
        <f t="shared" ref="G111" si="42">SUM(G101:G110)</f>
        <v>23</v>
      </c>
      <c r="H111" s="19">
        <f t="shared" ref="H111" si="43">SUM(H101:H110)</f>
        <v>27</v>
      </c>
      <c r="I111" s="19">
        <f t="shared" ref="I111" si="44">SUM(I101:I110)</f>
        <v>60</v>
      </c>
      <c r="J111" s="19">
        <f t="shared" ref="J111:L111" si="45">SUM(J101:J110)</f>
        <v>579</v>
      </c>
      <c r="K111" s="25"/>
      <c r="L111" s="19">
        <f t="shared" si="45"/>
        <v>126.64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91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46">SUM(G112:G123)</f>
        <v>0</v>
      </c>
      <c r="H124" s="19">
        <f t="shared" ref="H124" si="47">SUM(H112:H123)</f>
        <v>0</v>
      </c>
      <c r="I124" s="19">
        <f t="shared" ref="I124" si="48">SUM(I112:I123)</f>
        <v>0</v>
      </c>
      <c r="J124" s="19">
        <f t="shared" ref="J124:L124" si="49">SUM(J112:J123)</f>
        <v>0</v>
      </c>
      <c r="K124" s="25"/>
      <c r="L124" s="19">
        <f t="shared" si="49"/>
        <v>0</v>
      </c>
    </row>
    <row r="125" spans="1:12" ht="15.75" customHeight="1" x14ac:dyDescent="0.2">
      <c r="A125" s="29">
        <f>A101</f>
        <v>1</v>
      </c>
      <c r="B125" s="30">
        <f>B101</f>
        <v>5</v>
      </c>
      <c r="C125" s="52" t="s">
        <v>4</v>
      </c>
      <c r="D125" s="53"/>
      <c r="E125" s="31"/>
      <c r="F125" s="32">
        <f>F111+F124</f>
        <v>520</v>
      </c>
      <c r="G125" s="32">
        <f t="shared" ref="G125" si="50">G111+G124</f>
        <v>23</v>
      </c>
      <c r="H125" s="32">
        <f t="shared" ref="H125" si="51">H111+H124</f>
        <v>27</v>
      </c>
      <c r="I125" s="32">
        <f t="shared" ref="I125" si="52">I111+I124</f>
        <v>60</v>
      </c>
      <c r="J125" s="32">
        <f t="shared" ref="J125:L125" si="53">J111+J124</f>
        <v>579</v>
      </c>
      <c r="K125" s="32"/>
      <c r="L125" s="32">
        <f t="shared" si="53"/>
        <v>126.64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67</v>
      </c>
      <c r="F126" s="40">
        <v>215</v>
      </c>
      <c r="G126" s="40">
        <v>11</v>
      </c>
      <c r="H126" s="40">
        <v>14</v>
      </c>
      <c r="I126" s="40">
        <v>41</v>
      </c>
      <c r="J126" s="40">
        <v>318</v>
      </c>
      <c r="K126" s="41">
        <v>108</v>
      </c>
      <c r="L126" s="40">
        <v>46.66</v>
      </c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68</v>
      </c>
      <c r="F128" s="43">
        <v>200</v>
      </c>
      <c r="G128" s="43">
        <v>1</v>
      </c>
      <c r="H128" s="43">
        <v>21</v>
      </c>
      <c r="I128" s="43">
        <v>18</v>
      </c>
      <c r="J128" s="43">
        <v>91</v>
      </c>
      <c r="K128" s="44">
        <v>204</v>
      </c>
      <c r="L128" s="43">
        <v>12.9</v>
      </c>
    </row>
    <row r="129" spans="1:12" ht="15" x14ac:dyDescent="0.2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69</v>
      </c>
      <c r="E130" s="42" t="s">
        <v>70</v>
      </c>
      <c r="F130" s="43">
        <v>30</v>
      </c>
      <c r="G130" s="43">
        <v>5</v>
      </c>
      <c r="H130" s="43">
        <v>13</v>
      </c>
      <c r="I130" s="43">
        <v>61</v>
      </c>
      <c r="J130" s="43">
        <v>33</v>
      </c>
      <c r="K130" s="44">
        <v>327</v>
      </c>
      <c r="L130" s="43">
        <v>24.62</v>
      </c>
    </row>
    <row r="131" spans="1:12" ht="15" x14ac:dyDescent="0.25">
      <c r="A131" s="23"/>
      <c r="B131" s="15"/>
      <c r="C131" s="11"/>
      <c r="D131" s="7" t="s">
        <v>26</v>
      </c>
      <c r="E131" s="42" t="s">
        <v>42</v>
      </c>
      <c r="F131" s="43">
        <v>70</v>
      </c>
      <c r="G131" s="43">
        <v>18</v>
      </c>
      <c r="H131" s="43">
        <v>14</v>
      </c>
      <c r="I131" s="43">
        <v>20</v>
      </c>
      <c r="J131" s="43">
        <v>238</v>
      </c>
      <c r="K131" s="44">
        <v>204</v>
      </c>
      <c r="L131" s="43">
        <v>40.19</v>
      </c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515</v>
      </c>
      <c r="G135" s="19">
        <f t="shared" ref="G135:J135" si="54">SUM(G126:G134)</f>
        <v>35</v>
      </c>
      <c r="H135" s="19">
        <f t="shared" si="54"/>
        <v>62</v>
      </c>
      <c r="I135" s="19">
        <f t="shared" si="54"/>
        <v>140</v>
      </c>
      <c r="J135" s="19">
        <f t="shared" si="54"/>
        <v>680</v>
      </c>
      <c r="K135" s="25"/>
      <c r="L135" s="19">
        <f t="shared" ref="L135" si="55">SUM(L126:L134)</f>
        <v>124.36999999999999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56">SUM(G136:G147)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SUM(L136:L147)</f>
        <v>0</v>
      </c>
    </row>
    <row r="149" spans="1:12" ht="15" x14ac:dyDescent="0.2">
      <c r="A149" s="29">
        <f>A126</f>
        <v>2</v>
      </c>
      <c r="B149" s="30">
        <f>B126</f>
        <v>1</v>
      </c>
      <c r="C149" s="52" t="s">
        <v>4</v>
      </c>
      <c r="D149" s="53"/>
      <c r="E149" s="31"/>
      <c r="F149" s="32">
        <f>F135+F148</f>
        <v>515</v>
      </c>
      <c r="G149" s="32">
        <f t="shared" ref="G149" si="58">G135+G148</f>
        <v>35</v>
      </c>
      <c r="H149" s="32">
        <f t="shared" ref="H149" si="59">H135+H148</f>
        <v>62</v>
      </c>
      <c r="I149" s="32">
        <f t="shared" ref="I149" si="60">I135+I148</f>
        <v>140</v>
      </c>
      <c r="J149" s="32">
        <f t="shared" ref="J149:L149" si="61">J135+J148</f>
        <v>680</v>
      </c>
      <c r="K149" s="32"/>
      <c r="L149" s="32">
        <f t="shared" si="61"/>
        <v>124.36999999999999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" t="s">
        <v>28</v>
      </c>
      <c r="E150" s="39" t="s">
        <v>72</v>
      </c>
      <c r="F150" s="40">
        <v>80</v>
      </c>
      <c r="G150" s="40">
        <v>13</v>
      </c>
      <c r="H150" s="40">
        <v>13</v>
      </c>
      <c r="I150" s="40">
        <v>10</v>
      </c>
      <c r="J150" s="40">
        <v>213</v>
      </c>
      <c r="K150" s="41">
        <v>278</v>
      </c>
      <c r="L150" s="40">
        <v>65.7</v>
      </c>
    </row>
    <row r="151" spans="1:12" ht="15" x14ac:dyDescent="0.25">
      <c r="A151" s="14"/>
      <c r="B151" s="15"/>
      <c r="C151" s="11"/>
      <c r="D151" s="6" t="s">
        <v>29</v>
      </c>
      <c r="E151" s="42" t="s">
        <v>48</v>
      </c>
      <c r="F151" s="43">
        <v>150</v>
      </c>
      <c r="G151" s="43">
        <v>6</v>
      </c>
      <c r="H151" s="43">
        <v>2</v>
      </c>
      <c r="I151" s="43">
        <v>31</v>
      </c>
      <c r="J151" s="43">
        <v>168</v>
      </c>
      <c r="K151" s="44">
        <v>230</v>
      </c>
      <c r="L151" s="43">
        <v>6.11</v>
      </c>
    </row>
    <row r="152" spans="1:12" ht="15" x14ac:dyDescent="0.25">
      <c r="A152" s="14"/>
      <c r="B152" s="15"/>
      <c r="C152" s="11"/>
      <c r="D152" s="7" t="s">
        <v>30</v>
      </c>
      <c r="E152" s="42" t="s">
        <v>50</v>
      </c>
      <c r="F152" s="43">
        <v>200</v>
      </c>
      <c r="G152" s="43"/>
      <c r="H152" s="43"/>
      <c r="I152" s="43">
        <v>29</v>
      </c>
      <c r="J152" s="43">
        <v>116</v>
      </c>
      <c r="K152" s="44">
        <v>210</v>
      </c>
      <c r="L152" s="43">
        <v>7.56</v>
      </c>
    </row>
    <row r="153" spans="1:12" ht="15" x14ac:dyDescent="0.25">
      <c r="A153" s="14"/>
      <c r="B153" s="15"/>
      <c r="C153" s="11"/>
      <c r="D153" s="7" t="s">
        <v>23</v>
      </c>
      <c r="E153" s="42" t="s">
        <v>54</v>
      </c>
      <c r="F153" s="43">
        <v>40</v>
      </c>
      <c r="G153" s="43">
        <v>3</v>
      </c>
      <c r="H153" s="43"/>
      <c r="I153" s="43">
        <v>19</v>
      </c>
      <c r="J153" s="43">
        <v>95</v>
      </c>
      <c r="K153" s="44">
        <v>299</v>
      </c>
      <c r="L153" s="43">
        <v>4.91</v>
      </c>
    </row>
    <row r="154" spans="1:12" ht="15" x14ac:dyDescent="0.25">
      <c r="A154" s="14"/>
      <c r="B154" s="15"/>
      <c r="C154" s="11"/>
      <c r="D154" s="7" t="s">
        <v>26</v>
      </c>
      <c r="E154" s="42" t="s">
        <v>58</v>
      </c>
      <c r="F154" s="43">
        <v>80</v>
      </c>
      <c r="G154" s="43">
        <v>1</v>
      </c>
      <c r="H154" s="43">
        <v>11</v>
      </c>
      <c r="I154" s="43">
        <v>4</v>
      </c>
      <c r="J154" s="43">
        <v>118</v>
      </c>
      <c r="K154" s="44">
        <v>15</v>
      </c>
      <c r="L154" s="43">
        <v>24.5</v>
      </c>
    </row>
    <row r="155" spans="1:12" ht="15" x14ac:dyDescent="0.25">
      <c r="A155" s="14"/>
      <c r="B155" s="15"/>
      <c r="C155" s="11"/>
      <c r="D155" s="7" t="s">
        <v>51</v>
      </c>
      <c r="E155" s="42" t="s">
        <v>73</v>
      </c>
      <c r="F155" s="43">
        <v>50</v>
      </c>
      <c r="G155" s="43">
        <v>1</v>
      </c>
      <c r="H155" s="43">
        <v>5</v>
      </c>
      <c r="I155" s="43">
        <v>7</v>
      </c>
      <c r="J155" s="43">
        <v>72</v>
      </c>
      <c r="K155" s="44">
        <v>285</v>
      </c>
      <c r="L155" s="43">
        <v>13.58</v>
      </c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600</v>
      </c>
      <c r="G160" s="19">
        <f t="shared" ref="G160:J160" si="62">SUM(G150:G159)</f>
        <v>24</v>
      </c>
      <c r="H160" s="19">
        <f t="shared" si="62"/>
        <v>31</v>
      </c>
      <c r="I160" s="19">
        <f t="shared" si="62"/>
        <v>100</v>
      </c>
      <c r="J160" s="19">
        <f t="shared" si="62"/>
        <v>782</v>
      </c>
      <c r="K160" s="25"/>
      <c r="L160" s="19">
        <f t="shared" ref="L160" si="63">SUM(L150:L159)</f>
        <v>122.36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14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14"/>
      <c r="B163" s="15"/>
      <c r="C163" s="11"/>
      <c r="D163" s="7" t="s">
        <v>28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14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14"/>
      <c r="B165" s="15"/>
      <c r="C165" s="11"/>
      <c r="D165" s="7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14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14"/>
      <c r="B168" s="15"/>
      <c r="C168" s="11"/>
      <c r="D168" s="7" t="s">
        <v>73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4">SUM(G161:G172)</f>
        <v>0</v>
      </c>
      <c r="H173" s="19">
        <f t="shared" si="64"/>
        <v>0</v>
      </c>
      <c r="I173" s="19">
        <f t="shared" si="64"/>
        <v>0</v>
      </c>
      <c r="J173" s="19">
        <f t="shared" si="64"/>
        <v>0</v>
      </c>
      <c r="K173" s="25"/>
      <c r="L173" s="19">
        <f t="shared" ref="L173" si="65">SUM(L161:L172)</f>
        <v>0</v>
      </c>
    </row>
    <row r="174" spans="1:12" ht="15" x14ac:dyDescent="0.2">
      <c r="A174" s="33">
        <f>A150</f>
        <v>2</v>
      </c>
      <c r="B174" s="33">
        <f>B150</f>
        <v>2</v>
      </c>
      <c r="C174" s="52" t="s">
        <v>4</v>
      </c>
      <c r="D174" s="53"/>
      <c r="E174" s="31"/>
      <c r="F174" s="32">
        <f>F160+F173</f>
        <v>600</v>
      </c>
      <c r="G174" s="32">
        <f t="shared" ref="G174" si="66">G160+G173</f>
        <v>24</v>
      </c>
      <c r="H174" s="32">
        <f t="shared" ref="H174" si="67">H160+H173</f>
        <v>31</v>
      </c>
      <c r="I174" s="32">
        <f t="shared" ref="I174" si="68">I160+I173</f>
        <v>100</v>
      </c>
      <c r="J174" s="32">
        <f t="shared" ref="J174:L174" si="69">J160+J173</f>
        <v>782</v>
      </c>
      <c r="K174" s="32"/>
      <c r="L174" s="32">
        <f t="shared" si="69"/>
        <v>122.36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91</v>
      </c>
      <c r="E175" s="39" t="s">
        <v>65</v>
      </c>
      <c r="F175" s="40">
        <v>200</v>
      </c>
      <c r="G175" s="40">
        <v>19</v>
      </c>
      <c r="H175" s="40">
        <v>20</v>
      </c>
      <c r="I175" s="40">
        <v>19</v>
      </c>
      <c r="J175" s="40">
        <v>330</v>
      </c>
      <c r="K175" s="41">
        <v>295</v>
      </c>
      <c r="L175" s="40">
        <v>94.9</v>
      </c>
    </row>
    <row r="176" spans="1:12" ht="15" x14ac:dyDescent="0.25">
      <c r="A176" s="23"/>
      <c r="B176" s="15"/>
      <c r="C176" s="11"/>
      <c r="D176" s="6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30</v>
      </c>
      <c r="E177" s="42" t="s">
        <v>57</v>
      </c>
      <c r="F177" s="43">
        <v>200</v>
      </c>
      <c r="G177" s="43"/>
      <c r="H177" s="43"/>
      <c r="I177" s="43">
        <v>15</v>
      </c>
      <c r="J177" s="43">
        <v>62</v>
      </c>
      <c r="K177" s="44">
        <v>198</v>
      </c>
      <c r="L177" s="51">
        <v>5.5</v>
      </c>
    </row>
    <row r="178" spans="1:12" ht="15.75" customHeight="1" x14ac:dyDescent="0.25">
      <c r="A178" s="23"/>
      <c r="B178" s="15"/>
      <c r="C178" s="11"/>
      <c r="D178" s="7" t="s">
        <v>23</v>
      </c>
      <c r="E178" s="42" t="s">
        <v>54</v>
      </c>
      <c r="F178" s="43">
        <v>40</v>
      </c>
      <c r="G178" s="43">
        <v>3</v>
      </c>
      <c r="H178" s="43"/>
      <c r="I178" s="43">
        <v>19</v>
      </c>
      <c r="J178" s="43">
        <v>95</v>
      </c>
      <c r="K178" s="44">
        <v>299</v>
      </c>
      <c r="L178" s="43">
        <v>4.91</v>
      </c>
    </row>
    <row r="179" spans="1:12" ht="15" x14ac:dyDescent="0.25">
      <c r="A179" s="23"/>
      <c r="B179" s="15"/>
      <c r="C179" s="11"/>
      <c r="D179" s="7" t="s">
        <v>26</v>
      </c>
      <c r="E179" s="42" t="s">
        <v>60</v>
      </c>
      <c r="F179" s="43">
        <v>80</v>
      </c>
      <c r="G179" s="43">
        <v>5</v>
      </c>
      <c r="H179" s="43">
        <v>10</v>
      </c>
      <c r="I179" s="43">
        <v>31</v>
      </c>
      <c r="J179" s="43">
        <v>235</v>
      </c>
      <c r="K179" s="44">
        <v>292</v>
      </c>
      <c r="L179" s="43">
        <v>32.770000000000003</v>
      </c>
    </row>
    <row r="180" spans="1:12" ht="15" x14ac:dyDescent="0.2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91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70">SUM(G185:G195)</f>
        <v>0</v>
      </c>
      <c r="H196" s="19">
        <f t="shared" si="70"/>
        <v>0</v>
      </c>
      <c r="I196" s="19">
        <f t="shared" si="70"/>
        <v>0</v>
      </c>
      <c r="J196" s="19">
        <f t="shared" si="70"/>
        <v>0</v>
      </c>
      <c r="K196" s="25"/>
      <c r="L196" s="19">
        <f t="shared" ref="L196" si="71">SUM(L185:L195)</f>
        <v>0</v>
      </c>
    </row>
    <row r="197" spans="1:12" ht="15" x14ac:dyDescent="0.2">
      <c r="A197" s="29">
        <f>A175</f>
        <v>2</v>
      </c>
      <c r="B197" s="30">
        <f>B175</f>
        <v>3</v>
      </c>
      <c r="C197" s="52" t="s">
        <v>4</v>
      </c>
      <c r="D197" s="53"/>
      <c r="E197" s="31"/>
      <c r="F197" s="32">
        <f>F184+F196</f>
        <v>0</v>
      </c>
      <c r="G197" s="32">
        <f t="shared" ref="G197" si="72">G184+G196</f>
        <v>0</v>
      </c>
      <c r="H197" s="32">
        <f t="shared" ref="H197" si="73">H184+H196</f>
        <v>0</v>
      </c>
      <c r="I197" s="32">
        <f t="shared" ref="I197" si="74">I184+I196</f>
        <v>0</v>
      </c>
      <c r="J197" s="32">
        <f t="shared" ref="J197:L197" si="75">J184+J196</f>
        <v>0</v>
      </c>
      <c r="K197" s="32"/>
      <c r="L197" s="32">
        <f t="shared" si="75"/>
        <v>0</v>
      </c>
    </row>
    <row r="198" spans="1:12" ht="15" x14ac:dyDescent="0.25">
      <c r="A198" s="20">
        <v>2</v>
      </c>
      <c r="B198" s="21">
        <v>4</v>
      </c>
      <c r="C198" s="22" t="s">
        <v>20</v>
      </c>
      <c r="D198" s="5" t="s">
        <v>28</v>
      </c>
      <c r="E198" s="39" t="s">
        <v>75</v>
      </c>
      <c r="F198" s="40">
        <v>80</v>
      </c>
      <c r="G198" s="40">
        <v>32</v>
      </c>
      <c r="H198" s="40">
        <v>25</v>
      </c>
      <c r="I198" s="40">
        <v>12</v>
      </c>
      <c r="J198" s="40">
        <v>400</v>
      </c>
      <c r="K198" s="41">
        <v>153</v>
      </c>
      <c r="L198" s="40">
        <v>74.73</v>
      </c>
    </row>
    <row r="199" spans="1:12" ht="15" x14ac:dyDescent="0.25">
      <c r="A199" s="23"/>
      <c r="B199" s="15"/>
      <c r="C199" s="11"/>
      <c r="D199" s="6" t="s">
        <v>74</v>
      </c>
      <c r="E199" s="42" t="s">
        <v>55</v>
      </c>
      <c r="F199" s="43">
        <v>150</v>
      </c>
      <c r="G199" s="43">
        <v>4</v>
      </c>
      <c r="H199" s="43">
        <v>5</v>
      </c>
      <c r="I199" s="43">
        <v>37</v>
      </c>
      <c r="J199" s="43">
        <v>204</v>
      </c>
      <c r="K199" s="44">
        <v>272</v>
      </c>
      <c r="L199" s="43">
        <v>15.77</v>
      </c>
    </row>
    <row r="200" spans="1:12" ht="15" x14ac:dyDescent="0.25">
      <c r="A200" s="23"/>
      <c r="B200" s="15"/>
      <c r="C200" s="11"/>
      <c r="D200" s="7" t="s">
        <v>30</v>
      </c>
      <c r="E200" s="42" t="s">
        <v>64</v>
      </c>
      <c r="F200" s="43">
        <v>200</v>
      </c>
      <c r="G200" s="43"/>
      <c r="H200" s="43"/>
      <c r="I200" s="43">
        <v>23</v>
      </c>
      <c r="J200" s="43">
        <v>88</v>
      </c>
      <c r="K200" s="44">
        <v>321</v>
      </c>
      <c r="L200" s="43">
        <v>17.88</v>
      </c>
    </row>
    <row r="201" spans="1:12" ht="15" x14ac:dyDescent="0.25">
      <c r="A201" s="23"/>
      <c r="B201" s="15"/>
      <c r="C201" s="11"/>
      <c r="D201" s="7" t="s">
        <v>23</v>
      </c>
      <c r="E201" s="42" t="s">
        <v>54</v>
      </c>
      <c r="F201" s="43">
        <v>40</v>
      </c>
      <c r="G201" s="43">
        <v>3</v>
      </c>
      <c r="H201" s="43"/>
      <c r="I201" s="43">
        <v>19</v>
      </c>
      <c r="J201" s="43">
        <v>95</v>
      </c>
      <c r="K201" s="44">
        <v>299</v>
      </c>
      <c r="L201" s="43">
        <v>4.91</v>
      </c>
    </row>
    <row r="202" spans="1:12" ht="15" x14ac:dyDescent="0.25">
      <c r="A202" s="23"/>
      <c r="B202" s="15"/>
      <c r="C202" s="11"/>
      <c r="D202" s="7" t="s">
        <v>26</v>
      </c>
      <c r="E202" s="42" t="s">
        <v>76</v>
      </c>
      <c r="F202" s="43">
        <v>80</v>
      </c>
      <c r="G202" s="43">
        <v>1</v>
      </c>
      <c r="H202" s="43">
        <v>3</v>
      </c>
      <c r="I202" s="43">
        <v>4</v>
      </c>
      <c r="J202" s="43">
        <v>47</v>
      </c>
      <c r="K202" s="44">
        <v>41.01</v>
      </c>
      <c r="L202" s="43">
        <v>17.43</v>
      </c>
    </row>
    <row r="203" spans="1:12" ht="15" x14ac:dyDescent="0.25">
      <c r="A203" s="23"/>
      <c r="B203" s="15"/>
      <c r="C203" s="11"/>
      <c r="D203" s="7" t="s">
        <v>73</v>
      </c>
      <c r="E203" s="42" t="s">
        <v>73</v>
      </c>
      <c r="F203" s="43">
        <v>50</v>
      </c>
      <c r="G203" s="43">
        <v>1</v>
      </c>
      <c r="H203" s="43">
        <v>5</v>
      </c>
      <c r="I203" s="43">
        <v>7</v>
      </c>
      <c r="J203" s="43">
        <v>72</v>
      </c>
      <c r="K203" s="44">
        <v>285</v>
      </c>
      <c r="L203" s="43">
        <v>13.85</v>
      </c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600</v>
      </c>
      <c r="G207" s="19">
        <f t="shared" ref="G207:J207" si="76">SUM(G198:G206)</f>
        <v>41</v>
      </c>
      <c r="H207" s="19">
        <f t="shared" si="76"/>
        <v>38</v>
      </c>
      <c r="I207" s="19">
        <f t="shared" si="76"/>
        <v>102</v>
      </c>
      <c r="J207" s="19">
        <f t="shared" si="76"/>
        <v>906</v>
      </c>
      <c r="K207" s="25"/>
      <c r="L207" s="19">
        <f t="shared" ref="L207" si="77">SUM(L198:L206)</f>
        <v>144.57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27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28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29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30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73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78">SUM(G208:G219)</f>
        <v>0</v>
      </c>
      <c r="H220" s="19">
        <f t="shared" si="78"/>
        <v>0</v>
      </c>
      <c r="I220" s="19">
        <f t="shared" si="78"/>
        <v>0</v>
      </c>
      <c r="J220" s="19">
        <f t="shared" si="78"/>
        <v>0</v>
      </c>
      <c r="K220" s="25"/>
      <c r="L220" s="19">
        <f t="shared" ref="L220" si="79">SUM(L208:L219)</f>
        <v>0</v>
      </c>
    </row>
    <row r="221" spans="1:12" ht="15" x14ac:dyDescent="0.2">
      <c r="A221" s="29">
        <f>A198</f>
        <v>2</v>
      </c>
      <c r="B221" s="30">
        <f>B198</f>
        <v>4</v>
      </c>
      <c r="C221" s="52" t="s">
        <v>4</v>
      </c>
      <c r="D221" s="53"/>
      <c r="E221" s="31"/>
      <c r="F221" s="32">
        <f>F207+F220</f>
        <v>600</v>
      </c>
      <c r="G221" s="32">
        <f t="shared" ref="G221" si="80">G207+G220</f>
        <v>41</v>
      </c>
      <c r="H221" s="32">
        <f t="shared" ref="H221" si="81">H207+H220</f>
        <v>38</v>
      </c>
      <c r="I221" s="32">
        <f t="shared" ref="I221" si="82">I207+I220</f>
        <v>102</v>
      </c>
      <c r="J221" s="32">
        <f t="shared" ref="J221:L221" si="83">J207+J220</f>
        <v>906</v>
      </c>
      <c r="K221" s="32"/>
      <c r="L221" s="32">
        <f t="shared" si="83"/>
        <v>144.57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28</v>
      </c>
      <c r="E222" s="39" t="s">
        <v>56</v>
      </c>
      <c r="F222" s="40">
        <v>100</v>
      </c>
      <c r="G222" s="40">
        <v>16</v>
      </c>
      <c r="H222" s="40">
        <v>18</v>
      </c>
      <c r="I222" s="40">
        <v>5</v>
      </c>
      <c r="J222" s="40">
        <v>242</v>
      </c>
      <c r="K222" s="41">
        <v>169</v>
      </c>
      <c r="L222" s="40">
        <v>75.88</v>
      </c>
    </row>
    <row r="223" spans="1:12" ht="15" x14ac:dyDescent="0.25">
      <c r="A223" s="23"/>
      <c r="B223" s="15"/>
      <c r="C223" s="11"/>
      <c r="D223" s="6" t="s">
        <v>29</v>
      </c>
      <c r="E223" s="42" t="s">
        <v>77</v>
      </c>
      <c r="F223" s="43">
        <v>150</v>
      </c>
      <c r="G223" s="43">
        <v>10</v>
      </c>
      <c r="H223" s="43">
        <v>5</v>
      </c>
      <c r="I223" s="43">
        <v>23</v>
      </c>
      <c r="J223" s="43">
        <v>179</v>
      </c>
      <c r="K223" s="44">
        <v>309</v>
      </c>
      <c r="L223" s="43">
        <v>6.45</v>
      </c>
    </row>
    <row r="224" spans="1:12" ht="15" x14ac:dyDescent="0.25">
      <c r="A224" s="23"/>
      <c r="B224" s="15"/>
      <c r="C224" s="11"/>
      <c r="D224" s="7" t="s">
        <v>30</v>
      </c>
      <c r="E224" s="42" t="s">
        <v>57</v>
      </c>
      <c r="F224" s="43">
        <v>200</v>
      </c>
      <c r="G224" s="43"/>
      <c r="H224" s="43"/>
      <c r="I224" s="43">
        <v>15</v>
      </c>
      <c r="J224" s="43">
        <v>62</v>
      </c>
      <c r="K224" s="44">
        <v>198</v>
      </c>
      <c r="L224" s="43">
        <v>5.58</v>
      </c>
    </row>
    <row r="225" spans="1:12" ht="15" x14ac:dyDescent="0.25">
      <c r="A225" s="23"/>
      <c r="B225" s="15"/>
      <c r="C225" s="11"/>
      <c r="D225" s="7" t="s">
        <v>23</v>
      </c>
      <c r="E225" s="42" t="s">
        <v>54</v>
      </c>
      <c r="F225" s="43">
        <v>40</v>
      </c>
      <c r="G225" s="43">
        <v>3</v>
      </c>
      <c r="H225" s="43"/>
      <c r="I225" s="43">
        <v>19</v>
      </c>
      <c r="J225" s="43">
        <v>95</v>
      </c>
      <c r="K225" s="44">
        <v>299</v>
      </c>
      <c r="L225" s="43">
        <v>4.91</v>
      </c>
    </row>
    <row r="226" spans="1:12" ht="15" x14ac:dyDescent="0.25">
      <c r="A226" s="23"/>
      <c r="B226" s="15"/>
      <c r="C226" s="11"/>
      <c r="D226" s="7" t="s">
        <v>26</v>
      </c>
      <c r="E226" s="42" t="s">
        <v>63</v>
      </c>
      <c r="F226" s="43">
        <v>80</v>
      </c>
      <c r="G226" s="43"/>
      <c r="H226" s="43"/>
      <c r="I226" s="43">
        <v>2</v>
      </c>
      <c r="J226" s="43">
        <v>8</v>
      </c>
      <c r="K226" s="44">
        <v>0.01</v>
      </c>
      <c r="L226" s="43">
        <v>29.82</v>
      </c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570</v>
      </c>
      <c r="G231" s="19">
        <f t="shared" ref="G231:J231" si="84">SUM(G222:G230)</f>
        <v>29</v>
      </c>
      <c r="H231" s="19">
        <f t="shared" si="84"/>
        <v>23</v>
      </c>
      <c r="I231" s="19">
        <f t="shared" si="84"/>
        <v>64</v>
      </c>
      <c r="J231" s="19">
        <f t="shared" si="84"/>
        <v>586</v>
      </c>
      <c r="K231" s="25"/>
      <c r="L231" s="19">
        <f t="shared" ref="L231" si="85">SUM(L222:L230)</f>
        <v>122.63999999999999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7" t="s">
        <v>27</v>
      </c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3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23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23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23"/>
      <c r="B237" s="15"/>
      <c r="C237" s="11"/>
      <c r="D237" s="7" t="s">
        <v>31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6">SUM(G232:G242)</f>
        <v>0</v>
      </c>
      <c r="H243" s="19">
        <f t="shared" si="86"/>
        <v>0</v>
      </c>
      <c r="I243" s="19">
        <f t="shared" si="86"/>
        <v>0</v>
      </c>
      <c r="J243" s="19">
        <f t="shared" si="86"/>
        <v>0</v>
      </c>
      <c r="K243" s="25"/>
      <c r="L243" s="19">
        <f t="shared" ref="L243" si="87">SUM(L232:L242)</f>
        <v>0</v>
      </c>
    </row>
    <row r="244" spans="1:12" ht="15.75" thickBot="1" x14ac:dyDescent="0.25">
      <c r="A244" s="29">
        <f>A222</f>
        <v>2</v>
      </c>
      <c r="B244" s="30">
        <f>B222</f>
        <v>5</v>
      </c>
      <c r="C244" s="52" t="s">
        <v>4</v>
      </c>
      <c r="D244" s="53"/>
      <c r="E244" s="31"/>
      <c r="F244" s="32">
        <f>F231+F243</f>
        <v>570</v>
      </c>
      <c r="G244" s="32">
        <f t="shared" ref="G244" si="88">G231+G243</f>
        <v>29</v>
      </c>
      <c r="H244" s="32">
        <f t="shared" ref="H244" si="89">H231+H243</f>
        <v>23</v>
      </c>
      <c r="I244" s="32">
        <f t="shared" ref="I244" si="90">I231+I243</f>
        <v>64</v>
      </c>
      <c r="J244" s="32">
        <f t="shared" ref="J244:L244" si="91">J231+J243</f>
        <v>586</v>
      </c>
      <c r="K244" s="32"/>
      <c r="L244" s="32">
        <f t="shared" si="91"/>
        <v>122.63999999999999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39" t="s">
        <v>78</v>
      </c>
      <c r="F245" s="40">
        <v>210</v>
      </c>
      <c r="G245" s="40">
        <v>6</v>
      </c>
      <c r="H245" s="40">
        <v>10</v>
      </c>
      <c r="I245" s="40">
        <v>54</v>
      </c>
      <c r="J245" s="40">
        <v>333</v>
      </c>
      <c r="K245" s="41">
        <v>308</v>
      </c>
      <c r="L245" s="40">
        <v>30.24</v>
      </c>
    </row>
    <row r="246" spans="1:12" ht="15" x14ac:dyDescent="0.2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42" t="s">
        <v>41</v>
      </c>
      <c r="F247" s="43">
        <v>200</v>
      </c>
      <c r="G247" s="43">
        <v>2</v>
      </c>
      <c r="H247" s="43">
        <v>2</v>
      </c>
      <c r="I247" s="43">
        <v>17</v>
      </c>
      <c r="J247" s="43">
        <v>86</v>
      </c>
      <c r="K247" s="44">
        <v>199</v>
      </c>
      <c r="L247" s="43">
        <v>11.26</v>
      </c>
    </row>
    <row r="248" spans="1:12" ht="15" x14ac:dyDescent="0.25">
      <c r="A248" s="23"/>
      <c r="B248" s="15"/>
      <c r="C248" s="11"/>
      <c r="D248" s="7" t="s">
        <v>23</v>
      </c>
      <c r="E248" s="42" t="s">
        <v>54</v>
      </c>
      <c r="F248" s="43">
        <v>40</v>
      </c>
      <c r="G248" s="43">
        <v>3</v>
      </c>
      <c r="H248" s="43"/>
      <c r="I248" s="43">
        <v>19</v>
      </c>
      <c r="J248" s="43">
        <v>95</v>
      </c>
      <c r="K248" s="44">
        <v>299</v>
      </c>
      <c r="L248" s="43">
        <v>4.91</v>
      </c>
    </row>
    <row r="249" spans="1:12" ht="15" x14ac:dyDescent="0.25">
      <c r="A249" s="23"/>
      <c r="B249" s="15"/>
      <c r="C249" s="11"/>
      <c r="D249" s="7" t="s">
        <v>24</v>
      </c>
      <c r="E249" s="42" t="s">
        <v>81</v>
      </c>
      <c r="F249" s="43">
        <v>120</v>
      </c>
      <c r="G249" s="43">
        <v>1</v>
      </c>
      <c r="H249" s="43"/>
      <c r="I249" s="43">
        <v>9</v>
      </c>
      <c r="J249" s="43">
        <v>46</v>
      </c>
      <c r="K249" s="44">
        <v>312</v>
      </c>
      <c r="L249" s="43">
        <v>53.98</v>
      </c>
    </row>
    <row r="250" spans="1:12" ht="15" x14ac:dyDescent="0.25">
      <c r="A250" s="23"/>
      <c r="B250" s="15"/>
      <c r="C250" s="11"/>
      <c r="D250" s="7" t="s">
        <v>26</v>
      </c>
      <c r="E250" s="42" t="s">
        <v>79</v>
      </c>
      <c r="F250" s="43">
        <v>30</v>
      </c>
      <c r="G250" s="43">
        <v>7</v>
      </c>
      <c r="H250" s="43">
        <v>9</v>
      </c>
      <c r="I250" s="43"/>
      <c r="J250" s="43">
        <v>108</v>
      </c>
      <c r="K250" s="44">
        <v>5</v>
      </c>
      <c r="L250" s="43">
        <v>28.7</v>
      </c>
    </row>
    <row r="251" spans="1:12" ht="15" x14ac:dyDescent="0.25">
      <c r="A251" s="23"/>
      <c r="B251" s="15"/>
      <c r="C251" s="11"/>
      <c r="D251" s="7" t="s">
        <v>69</v>
      </c>
      <c r="E251" s="42" t="s">
        <v>80</v>
      </c>
      <c r="F251" s="43">
        <v>25</v>
      </c>
      <c r="G251" s="43">
        <v>2</v>
      </c>
      <c r="H251" s="43">
        <v>3</v>
      </c>
      <c r="I251" s="43">
        <v>19</v>
      </c>
      <c r="J251" s="43">
        <v>109</v>
      </c>
      <c r="K251" s="44">
        <v>332</v>
      </c>
      <c r="L251" s="43">
        <v>10.5</v>
      </c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625</v>
      </c>
      <c r="G254" s="19">
        <f>SUM(G245:G253)</f>
        <v>21</v>
      </c>
      <c r="H254" s="19">
        <f>SUM(H245:H253)</f>
        <v>24</v>
      </c>
      <c r="I254" s="19">
        <f>SUM(I245:I253)</f>
        <v>118</v>
      </c>
      <c r="J254" s="19">
        <f>SUM(J245:J253)</f>
        <v>777</v>
      </c>
      <c r="K254" s="25"/>
      <c r="L254" s="19">
        <f t="shared" ref="L254" si="92">SUM(L245:L253)</f>
        <v>139.58999999999997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7" t="s">
        <v>27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28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7" t="s">
        <v>30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 t="s">
        <v>31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3">SUM(G255:G266)</f>
        <v>0</v>
      </c>
      <c r="H267" s="19">
        <f t="shared" si="93"/>
        <v>0</v>
      </c>
      <c r="I267" s="19">
        <f t="shared" si="93"/>
        <v>0</v>
      </c>
      <c r="J267" s="19">
        <f t="shared" si="93"/>
        <v>0</v>
      </c>
      <c r="K267" s="25"/>
      <c r="L267" s="19">
        <f t="shared" ref="L267" si="94">SUM(L255:L266)</f>
        <v>0</v>
      </c>
    </row>
    <row r="268" spans="1:12" ht="15.75" thickBot="1" x14ac:dyDescent="0.25">
      <c r="A268" s="29">
        <f>A245</f>
        <v>3</v>
      </c>
      <c r="B268" s="30">
        <f>B245</f>
        <v>1</v>
      </c>
      <c r="C268" s="52" t="s">
        <v>4</v>
      </c>
      <c r="D268" s="53"/>
      <c r="E268" s="31"/>
      <c r="F268" s="32">
        <f>F254+F267</f>
        <v>625</v>
      </c>
      <c r="G268" s="32">
        <f t="shared" ref="G268:J268" si="95">G254+G267</f>
        <v>21</v>
      </c>
      <c r="H268" s="32">
        <f t="shared" si="95"/>
        <v>24</v>
      </c>
      <c r="I268" s="32">
        <f t="shared" si="95"/>
        <v>118</v>
      </c>
      <c r="J268" s="32">
        <f t="shared" si="95"/>
        <v>777</v>
      </c>
      <c r="K268" s="32"/>
      <c r="L268" s="32">
        <f t="shared" ref="L268" si="96">L254+L267</f>
        <v>139.58999999999997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28</v>
      </c>
      <c r="E269" s="39" t="s">
        <v>49</v>
      </c>
      <c r="F269" s="40">
        <v>80</v>
      </c>
      <c r="G269" s="40">
        <v>18</v>
      </c>
      <c r="H269" s="40">
        <v>19</v>
      </c>
      <c r="I269" s="40">
        <v>13</v>
      </c>
      <c r="J269" s="40">
        <v>301</v>
      </c>
      <c r="K269" s="41">
        <v>35</v>
      </c>
      <c r="L269" s="40">
        <v>64.47</v>
      </c>
    </row>
    <row r="270" spans="1:12" ht="15" x14ac:dyDescent="0.25">
      <c r="A270" s="14"/>
      <c r="B270" s="15"/>
      <c r="C270" s="11"/>
      <c r="D270" s="6" t="s">
        <v>83</v>
      </c>
      <c r="E270" s="42" t="s">
        <v>55</v>
      </c>
      <c r="F270" s="43">
        <v>150</v>
      </c>
      <c r="G270" s="43">
        <v>4</v>
      </c>
      <c r="H270" s="43">
        <v>5</v>
      </c>
      <c r="I270" s="43">
        <v>37</v>
      </c>
      <c r="J270" s="43">
        <v>204</v>
      </c>
      <c r="K270" s="44">
        <v>272</v>
      </c>
      <c r="L270" s="43">
        <v>15.77</v>
      </c>
    </row>
    <row r="271" spans="1:12" ht="15" x14ac:dyDescent="0.25">
      <c r="A271" s="14"/>
      <c r="B271" s="15"/>
      <c r="C271" s="11"/>
      <c r="D271" s="7" t="s">
        <v>30</v>
      </c>
      <c r="E271" s="42" t="s">
        <v>50</v>
      </c>
      <c r="F271" s="43">
        <v>200</v>
      </c>
      <c r="G271" s="43"/>
      <c r="H271" s="43"/>
      <c r="I271" s="43">
        <v>29</v>
      </c>
      <c r="J271" s="43">
        <v>116</v>
      </c>
      <c r="K271" s="44">
        <v>210</v>
      </c>
      <c r="L271" s="43">
        <v>7.93</v>
      </c>
    </row>
    <row r="272" spans="1:12" ht="15" x14ac:dyDescent="0.25">
      <c r="A272" s="14"/>
      <c r="B272" s="15"/>
      <c r="C272" s="11"/>
      <c r="D272" s="7" t="s">
        <v>23</v>
      </c>
      <c r="E272" s="42" t="s">
        <v>54</v>
      </c>
      <c r="F272" s="43">
        <v>40</v>
      </c>
      <c r="G272" s="43">
        <v>3</v>
      </c>
      <c r="H272" s="43"/>
      <c r="I272" s="43">
        <v>19</v>
      </c>
      <c r="J272" s="43">
        <v>95</v>
      </c>
      <c r="K272" s="44">
        <v>299</v>
      </c>
      <c r="L272" s="43">
        <v>4.91</v>
      </c>
    </row>
    <row r="273" spans="1:12" ht="15" x14ac:dyDescent="0.25">
      <c r="A273" s="14"/>
      <c r="B273" s="15"/>
      <c r="C273" s="11"/>
      <c r="D273" s="7" t="s">
        <v>26</v>
      </c>
      <c r="E273" s="42" t="s">
        <v>60</v>
      </c>
      <c r="F273" s="43">
        <v>80</v>
      </c>
      <c r="G273" s="43">
        <v>4</v>
      </c>
      <c r="H273" s="43">
        <v>8</v>
      </c>
      <c r="I273" s="43">
        <v>25</v>
      </c>
      <c r="J273" s="43">
        <v>188</v>
      </c>
      <c r="K273" s="44">
        <v>292</v>
      </c>
      <c r="L273" s="43">
        <v>32.770000000000003</v>
      </c>
    </row>
    <row r="274" spans="1:12" ht="15" x14ac:dyDescent="0.25">
      <c r="A274" s="14"/>
      <c r="B274" s="15"/>
      <c r="C274" s="11"/>
      <c r="D274" s="7" t="s">
        <v>52</v>
      </c>
      <c r="E274" s="42" t="s">
        <v>51</v>
      </c>
      <c r="F274" s="43">
        <v>50</v>
      </c>
      <c r="G274" s="43">
        <v>1</v>
      </c>
      <c r="H274" s="43">
        <v>5</v>
      </c>
      <c r="I274" s="43">
        <v>7</v>
      </c>
      <c r="J274" s="43">
        <v>72</v>
      </c>
      <c r="K274" s="44">
        <v>285</v>
      </c>
      <c r="L274" s="43">
        <v>13.85</v>
      </c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600</v>
      </c>
      <c r="G279" s="19">
        <f t="shared" ref="G279:J279" si="97">SUM(G269:G278)</f>
        <v>30</v>
      </c>
      <c r="H279" s="19">
        <f t="shared" si="97"/>
        <v>37</v>
      </c>
      <c r="I279" s="19">
        <f t="shared" si="97"/>
        <v>130</v>
      </c>
      <c r="J279" s="19">
        <f t="shared" si="97"/>
        <v>976</v>
      </c>
      <c r="K279" s="25"/>
      <c r="L279" s="19">
        <f t="shared" ref="L279" si="98">SUM(L269:L278)</f>
        <v>139.69999999999999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14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14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14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14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14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99">SUM(G280:G291)</f>
        <v>0</v>
      </c>
      <c r="H292" s="19">
        <f t="shared" si="99"/>
        <v>0</v>
      </c>
      <c r="I292" s="19">
        <f t="shared" si="99"/>
        <v>0</v>
      </c>
      <c r="J292" s="19">
        <f t="shared" si="99"/>
        <v>0</v>
      </c>
      <c r="K292" s="25"/>
      <c r="L292" s="19">
        <f t="shared" ref="L292" si="100">SUM(L280:L291)</f>
        <v>0</v>
      </c>
    </row>
    <row r="293" spans="1:12" ht="15.75" thickBot="1" x14ac:dyDescent="0.25">
      <c r="A293" s="33">
        <f>A269</f>
        <v>3</v>
      </c>
      <c r="B293" s="33">
        <f>B269</f>
        <v>2</v>
      </c>
      <c r="C293" s="52" t="s">
        <v>4</v>
      </c>
      <c r="D293" s="53"/>
      <c r="E293" s="31"/>
      <c r="F293" s="32">
        <f>F279+F292</f>
        <v>600</v>
      </c>
      <c r="G293" s="32">
        <f t="shared" ref="G293:J293" si="101">G279+G292</f>
        <v>30</v>
      </c>
      <c r="H293" s="32">
        <f t="shared" si="101"/>
        <v>37</v>
      </c>
      <c r="I293" s="32">
        <f t="shared" si="101"/>
        <v>130</v>
      </c>
      <c r="J293" s="32">
        <f t="shared" si="101"/>
        <v>976</v>
      </c>
      <c r="K293" s="32"/>
      <c r="L293" s="32">
        <f t="shared" ref="L293" si="102">L279+L292</f>
        <v>139.69999999999999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28</v>
      </c>
      <c r="E294" s="39" t="s">
        <v>56</v>
      </c>
      <c r="F294" s="40">
        <v>100</v>
      </c>
      <c r="G294" s="40">
        <v>16</v>
      </c>
      <c r="H294" s="40">
        <v>18</v>
      </c>
      <c r="I294" s="40">
        <v>5</v>
      </c>
      <c r="J294" s="40">
        <v>242</v>
      </c>
      <c r="K294" s="41">
        <v>169</v>
      </c>
      <c r="L294" s="40">
        <v>75.88</v>
      </c>
    </row>
    <row r="295" spans="1:12" ht="15" x14ac:dyDescent="0.25">
      <c r="A295" s="23"/>
      <c r="B295" s="15"/>
      <c r="C295" s="11"/>
      <c r="D295" s="6" t="s">
        <v>29</v>
      </c>
      <c r="E295" s="42" t="s">
        <v>48</v>
      </c>
      <c r="F295" s="43">
        <v>150</v>
      </c>
      <c r="G295" s="43">
        <v>6</v>
      </c>
      <c r="H295" s="43">
        <v>2</v>
      </c>
      <c r="I295" s="43">
        <v>31</v>
      </c>
      <c r="J295" s="43">
        <v>168</v>
      </c>
      <c r="K295" s="44">
        <v>230</v>
      </c>
      <c r="L295" s="43">
        <v>6.11</v>
      </c>
    </row>
    <row r="296" spans="1:12" ht="15" x14ac:dyDescent="0.25">
      <c r="A296" s="23"/>
      <c r="B296" s="15"/>
      <c r="C296" s="11"/>
      <c r="D296" s="7" t="s">
        <v>30</v>
      </c>
      <c r="E296" s="42" t="s">
        <v>57</v>
      </c>
      <c r="F296" s="43">
        <v>200</v>
      </c>
      <c r="G296" s="43"/>
      <c r="H296" s="43"/>
      <c r="I296" s="43">
        <v>15</v>
      </c>
      <c r="J296" s="43">
        <v>62</v>
      </c>
      <c r="K296" s="44">
        <v>198</v>
      </c>
      <c r="L296" s="43">
        <v>5.58</v>
      </c>
    </row>
    <row r="297" spans="1:12" ht="15.75" customHeight="1" x14ac:dyDescent="0.25">
      <c r="A297" s="23"/>
      <c r="B297" s="15"/>
      <c r="C297" s="11"/>
      <c r="D297" s="7" t="s">
        <v>23</v>
      </c>
      <c r="E297" s="42" t="s">
        <v>54</v>
      </c>
      <c r="F297" s="43">
        <v>40</v>
      </c>
      <c r="G297" s="43">
        <v>3</v>
      </c>
      <c r="H297" s="43"/>
      <c r="I297" s="43">
        <v>19</v>
      </c>
      <c r="J297" s="43">
        <v>95</v>
      </c>
      <c r="K297" s="44">
        <v>299</v>
      </c>
      <c r="L297" s="43">
        <v>4.91</v>
      </c>
    </row>
    <row r="298" spans="1:12" ht="15" x14ac:dyDescent="0.25">
      <c r="A298" s="23"/>
      <c r="B298" s="15"/>
      <c r="C298" s="11"/>
      <c r="D298" s="7" t="s">
        <v>26</v>
      </c>
      <c r="E298" s="42" t="s">
        <v>63</v>
      </c>
      <c r="F298" s="43">
        <v>80</v>
      </c>
      <c r="G298" s="43">
        <v>1</v>
      </c>
      <c r="H298" s="43"/>
      <c r="I298" s="43">
        <v>2</v>
      </c>
      <c r="J298" s="43">
        <v>11</v>
      </c>
      <c r="K298" s="44">
        <v>0.01</v>
      </c>
      <c r="L298" s="43">
        <v>29.82</v>
      </c>
    </row>
    <row r="299" spans="1:12" ht="15" x14ac:dyDescent="0.2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570</v>
      </c>
      <c r="G303" s="19">
        <f t="shared" ref="G303:J303" si="103">SUM(G294:G302)</f>
        <v>26</v>
      </c>
      <c r="H303" s="19">
        <f t="shared" si="103"/>
        <v>20</v>
      </c>
      <c r="I303" s="19">
        <f t="shared" si="103"/>
        <v>72</v>
      </c>
      <c r="J303" s="19">
        <f t="shared" si="103"/>
        <v>578</v>
      </c>
      <c r="K303" s="25"/>
      <c r="L303" s="19">
        <f t="shared" ref="L303" si="104">SUM(L294:L302)</f>
        <v>122.29999999999998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3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5">SUM(G304:G315)</f>
        <v>0</v>
      </c>
      <c r="H316" s="19">
        <f t="shared" si="105"/>
        <v>0</v>
      </c>
      <c r="I316" s="19">
        <f t="shared" si="105"/>
        <v>0</v>
      </c>
      <c r="J316" s="19">
        <f t="shared" si="105"/>
        <v>0</v>
      </c>
      <c r="K316" s="25"/>
      <c r="L316" s="19">
        <f t="shared" ref="L316" si="106">SUM(L304:L315)</f>
        <v>0</v>
      </c>
    </row>
    <row r="317" spans="1:12" ht="15.75" thickBot="1" x14ac:dyDescent="0.25">
      <c r="A317" s="29">
        <f>A294</f>
        <v>3</v>
      </c>
      <c r="B317" s="30">
        <f>B294</f>
        <v>3</v>
      </c>
      <c r="C317" s="52" t="s">
        <v>4</v>
      </c>
      <c r="D317" s="53"/>
      <c r="E317" s="31"/>
      <c r="F317" s="32">
        <f>F303+F316</f>
        <v>570</v>
      </c>
      <c r="G317" s="32">
        <f t="shared" ref="G317:J317" si="107">G303+G316</f>
        <v>26</v>
      </c>
      <c r="H317" s="32">
        <f t="shared" si="107"/>
        <v>20</v>
      </c>
      <c r="I317" s="32">
        <f t="shared" si="107"/>
        <v>72</v>
      </c>
      <c r="J317" s="32">
        <f t="shared" si="107"/>
        <v>578</v>
      </c>
      <c r="K317" s="32"/>
      <c r="L317" s="32">
        <f t="shared" ref="L317" si="108">L303+L316</f>
        <v>122.29999999999998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28</v>
      </c>
      <c r="E318" s="39" t="s">
        <v>62</v>
      </c>
      <c r="F318" s="40">
        <v>90</v>
      </c>
      <c r="G318" s="40">
        <v>24</v>
      </c>
      <c r="H318" s="40">
        <v>20</v>
      </c>
      <c r="I318" s="40">
        <v>8</v>
      </c>
      <c r="J318" s="40">
        <v>304</v>
      </c>
      <c r="K318" s="41">
        <v>274</v>
      </c>
      <c r="L318" s="40">
        <v>75.23</v>
      </c>
    </row>
    <row r="319" spans="1:12" ht="15" x14ac:dyDescent="0.25">
      <c r="A319" s="23"/>
      <c r="B319" s="15"/>
      <c r="C319" s="11"/>
      <c r="D319" s="6" t="s">
        <v>29</v>
      </c>
      <c r="E319" s="42" t="s">
        <v>61</v>
      </c>
      <c r="F319" s="43">
        <v>150</v>
      </c>
      <c r="G319" s="43">
        <v>5</v>
      </c>
      <c r="H319" s="43">
        <v>6</v>
      </c>
      <c r="I319" s="43">
        <v>352</v>
      </c>
      <c r="J319" s="43">
        <v>206</v>
      </c>
      <c r="K319" s="44">
        <v>277</v>
      </c>
      <c r="L319" s="43">
        <v>18.16</v>
      </c>
    </row>
    <row r="320" spans="1:12" ht="15" x14ac:dyDescent="0.25">
      <c r="A320" s="23"/>
      <c r="B320" s="15"/>
      <c r="C320" s="11"/>
      <c r="D320" s="7" t="s">
        <v>30</v>
      </c>
      <c r="E320" s="42" t="s">
        <v>64</v>
      </c>
      <c r="F320" s="43">
        <v>200</v>
      </c>
      <c r="G320" s="43"/>
      <c r="H320" s="43"/>
      <c r="I320" s="43">
        <v>23</v>
      </c>
      <c r="J320" s="43">
        <v>88</v>
      </c>
      <c r="K320" s="44">
        <v>321</v>
      </c>
      <c r="L320" s="43">
        <v>17.88</v>
      </c>
    </row>
    <row r="321" spans="1:12" ht="15" x14ac:dyDescent="0.25">
      <c r="A321" s="23"/>
      <c r="B321" s="15"/>
      <c r="C321" s="11"/>
      <c r="D321" s="7" t="s">
        <v>23</v>
      </c>
      <c r="E321" s="42" t="s">
        <v>54</v>
      </c>
      <c r="F321" s="43">
        <v>40</v>
      </c>
      <c r="G321" s="43">
        <v>3</v>
      </c>
      <c r="H321" s="43"/>
      <c r="I321" s="43">
        <v>19</v>
      </c>
      <c r="J321" s="43">
        <v>95</v>
      </c>
      <c r="K321" s="44">
        <v>299</v>
      </c>
      <c r="L321" s="43">
        <v>4.91</v>
      </c>
    </row>
    <row r="322" spans="1:12" ht="15" x14ac:dyDescent="0.25">
      <c r="A322" s="23"/>
      <c r="B322" s="15"/>
      <c r="C322" s="11"/>
      <c r="D322" s="7" t="s">
        <v>26</v>
      </c>
      <c r="E322" s="42" t="s">
        <v>58</v>
      </c>
      <c r="F322" s="43">
        <v>80</v>
      </c>
      <c r="G322" s="43">
        <v>1</v>
      </c>
      <c r="H322" s="43">
        <v>15</v>
      </c>
      <c r="I322" s="43">
        <v>5</v>
      </c>
      <c r="J322" s="43">
        <v>157</v>
      </c>
      <c r="K322" s="44">
        <v>15</v>
      </c>
      <c r="L322" s="43">
        <v>24.5</v>
      </c>
    </row>
    <row r="323" spans="1:12" ht="15" x14ac:dyDescent="0.2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560</v>
      </c>
      <c r="G328" s="19">
        <f t="shared" ref="G328:J328" si="109">SUM(G318:G327)</f>
        <v>33</v>
      </c>
      <c r="H328" s="19">
        <f t="shared" si="109"/>
        <v>41</v>
      </c>
      <c r="I328" s="19">
        <f t="shared" si="109"/>
        <v>407</v>
      </c>
      <c r="J328" s="19">
        <f t="shared" si="109"/>
        <v>850</v>
      </c>
      <c r="K328" s="25"/>
      <c r="L328" s="19">
        <f t="shared" ref="L328" si="110">SUM(L318:L327)</f>
        <v>140.68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3"/>
      <c r="B330" s="15"/>
      <c r="C330" s="11"/>
      <c r="D330" s="7" t="s">
        <v>27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23"/>
      <c r="B331" s="15"/>
      <c r="C331" s="11"/>
      <c r="D331" s="7" t="s">
        <v>28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7" t="s">
        <v>30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1">SUM(G329:G340)</f>
        <v>0</v>
      </c>
      <c r="H341" s="19">
        <f t="shared" si="111"/>
        <v>0</v>
      </c>
      <c r="I341" s="19">
        <f t="shared" si="111"/>
        <v>0</v>
      </c>
      <c r="J341" s="19">
        <f t="shared" si="111"/>
        <v>0</v>
      </c>
      <c r="K341" s="25"/>
      <c r="L341" s="19">
        <f t="shared" ref="L341" si="112">SUM(L329:L340)</f>
        <v>0</v>
      </c>
    </row>
    <row r="342" spans="1:12" ht="15.75" thickBot="1" x14ac:dyDescent="0.25">
      <c r="A342" s="29">
        <f>A318</f>
        <v>3</v>
      </c>
      <c r="B342" s="30">
        <f>B318</f>
        <v>4</v>
      </c>
      <c r="C342" s="52" t="s">
        <v>4</v>
      </c>
      <c r="D342" s="53"/>
      <c r="E342" s="31"/>
      <c r="F342" s="32">
        <f>F328+F341</f>
        <v>560</v>
      </c>
      <c r="G342" s="32">
        <f t="shared" ref="G342:J342" si="113">G328+G341</f>
        <v>33</v>
      </c>
      <c r="H342" s="32">
        <f t="shared" si="113"/>
        <v>41</v>
      </c>
      <c r="I342" s="32">
        <f t="shared" si="113"/>
        <v>407</v>
      </c>
      <c r="J342" s="32">
        <f t="shared" si="113"/>
        <v>850</v>
      </c>
      <c r="K342" s="32"/>
      <c r="L342" s="32">
        <f t="shared" ref="L342" si="114">L328+L341</f>
        <v>140.68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28</v>
      </c>
      <c r="E343" s="39" t="s">
        <v>49</v>
      </c>
      <c r="F343" s="40">
        <v>80</v>
      </c>
      <c r="G343" s="40">
        <v>18</v>
      </c>
      <c r="H343" s="40">
        <v>19</v>
      </c>
      <c r="I343" s="40">
        <v>13</v>
      </c>
      <c r="J343" s="40">
        <v>301</v>
      </c>
      <c r="K343" s="41">
        <v>35</v>
      </c>
      <c r="L343" s="40">
        <v>64.47</v>
      </c>
    </row>
    <row r="344" spans="1:12" ht="15" x14ac:dyDescent="0.25">
      <c r="A344" s="23"/>
      <c r="B344" s="15"/>
      <c r="C344" s="11"/>
      <c r="D344" s="6" t="s">
        <v>29</v>
      </c>
      <c r="E344" s="42" t="s">
        <v>84</v>
      </c>
      <c r="F344" s="43">
        <v>150</v>
      </c>
      <c r="G344" s="43">
        <v>5</v>
      </c>
      <c r="H344" s="43">
        <v>1</v>
      </c>
      <c r="I344" s="43">
        <v>33</v>
      </c>
      <c r="J344" s="43">
        <v>160</v>
      </c>
      <c r="K344" s="44">
        <v>287</v>
      </c>
      <c r="L344" s="43">
        <v>5.0999999999999996</v>
      </c>
    </row>
    <row r="345" spans="1:12" ht="15" x14ac:dyDescent="0.25">
      <c r="A345" s="23"/>
      <c r="B345" s="15"/>
      <c r="C345" s="11"/>
      <c r="D345" s="7" t="s">
        <v>30</v>
      </c>
      <c r="E345" s="42" t="s">
        <v>71</v>
      </c>
      <c r="F345" s="43">
        <v>200</v>
      </c>
      <c r="G345" s="43"/>
      <c r="H345" s="43"/>
      <c r="I345" s="43">
        <v>15</v>
      </c>
      <c r="J345" s="43">
        <v>60</v>
      </c>
      <c r="K345" s="44">
        <v>197</v>
      </c>
      <c r="L345" s="43">
        <v>3.59</v>
      </c>
    </row>
    <row r="346" spans="1:12" ht="15" x14ac:dyDescent="0.25">
      <c r="A346" s="23"/>
      <c r="B346" s="15"/>
      <c r="C346" s="11"/>
      <c r="D346" s="7" t="s">
        <v>23</v>
      </c>
      <c r="E346" s="42" t="s">
        <v>54</v>
      </c>
      <c r="F346" s="43">
        <v>40</v>
      </c>
      <c r="G346" s="43">
        <v>3</v>
      </c>
      <c r="H346" s="43"/>
      <c r="I346" s="43">
        <v>19</v>
      </c>
      <c r="J346" s="43">
        <v>95</v>
      </c>
      <c r="K346" s="44">
        <v>299</v>
      </c>
      <c r="L346" s="43">
        <v>4.91</v>
      </c>
    </row>
    <row r="347" spans="1:12" ht="15" x14ac:dyDescent="0.25">
      <c r="A347" s="23"/>
      <c r="B347" s="15"/>
      <c r="C347" s="11"/>
      <c r="D347" s="7" t="s">
        <v>26</v>
      </c>
      <c r="E347" s="42" t="s">
        <v>59</v>
      </c>
      <c r="F347" s="43">
        <v>80</v>
      </c>
      <c r="G347" s="43">
        <v>1</v>
      </c>
      <c r="H347" s="43"/>
      <c r="I347" s="43">
        <v>2</v>
      </c>
      <c r="J347" s="43">
        <v>13</v>
      </c>
      <c r="K347" s="44">
        <v>0.02</v>
      </c>
      <c r="L347" s="43">
        <v>28.6</v>
      </c>
    </row>
    <row r="348" spans="1:12" ht="15" x14ac:dyDescent="0.25">
      <c r="A348" s="23"/>
      <c r="B348" s="15"/>
      <c r="C348" s="11"/>
      <c r="D348" s="7" t="s">
        <v>73</v>
      </c>
      <c r="E348" s="42" t="s">
        <v>73</v>
      </c>
      <c r="F348" s="43">
        <v>50</v>
      </c>
      <c r="G348" s="43">
        <v>1</v>
      </c>
      <c r="H348" s="43">
        <v>5</v>
      </c>
      <c r="I348" s="43">
        <v>7</v>
      </c>
      <c r="J348" s="43">
        <v>72</v>
      </c>
      <c r="K348" s="44">
        <v>285</v>
      </c>
      <c r="L348" s="43">
        <v>13.85</v>
      </c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600</v>
      </c>
      <c r="G353" s="19">
        <f t="shared" ref="G353:J353" si="115">SUM(G343:G352)</f>
        <v>28</v>
      </c>
      <c r="H353" s="19">
        <f t="shared" si="115"/>
        <v>25</v>
      </c>
      <c r="I353" s="19">
        <f t="shared" si="115"/>
        <v>89</v>
      </c>
      <c r="J353" s="19">
        <f t="shared" si="115"/>
        <v>701</v>
      </c>
      <c r="K353" s="25"/>
      <c r="L353" s="19">
        <f t="shared" ref="L353" si="116">SUM(L343:L352)</f>
        <v>120.51999999999998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7" t="s">
        <v>27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7" t="s">
        <v>28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 t="s">
        <v>30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 t="s">
        <v>73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7">SUM(G354:G365)</f>
        <v>0</v>
      </c>
      <c r="H366" s="19">
        <f t="shared" si="117"/>
        <v>0</v>
      </c>
      <c r="I366" s="19">
        <f t="shared" si="117"/>
        <v>0</v>
      </c>
      <c r="J366" s="19">
        <f t="shared" si="117"/>
        <v>0</v>
      </c>
      <c r="K366" s="25"/>
      <c r="L366" s="19">
        <f t="shared" ref="L366" si="118">SUM(L354:L365)</f>
        <v>0</v>
      </c>
    </row>
    <row r="367" spans="1:12" ht="15.75" thickBot="1" x14ac:dyDescent="0.25">
      <c r="A367" s="29">
        <f>A343</f>
        <v>3</v>
      </c>
      <c r="B367" s="30">
        <f>B343</f>
        <v>5</v>
      </c>
      <c r="C367" s="52" t="s">
        <v>4</v>
      </c>
      <c r="D367" s="53"/>
      <c r="E367" s="31"/>
      <c r="F367" s="32">
        <f>F353+F366</f>
        <v>600</v>
      </c>
      <c r="G367" s="32">
        <f t="shared" ref="G367:J367" si="119">G353+G366</f>
        <v>28</v>
      </c>
      <c r="H367" s="32">
        <f t="shared" si="119"/>
        <v>25</v>
      </c>
      <c r="I367" s="32">
        <f t="shared" si="119"/>
        <v>89</v>
      </c>
      <c r="J367" s="32">
        <f t="shared" si="119"/>
        <v>701</v>
      </c>
      <c r="K367" s="32"/>
      <c r="L367" s="32">
        <f t="shared" ref="L367" si="120">L353+L366</f>
        <v>120.51999999999998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39" t="s">
        <v>85</v>
      </c>
      <c r="F368" s="40">
        <v>250</v>
      </c>
      <c r="G368" s="40">
        <v>6</v>
      </c>
      <c r="H368" s="40">
        <v>8</v>
      </c>
      <c r="I368" s="40">
        <v>35</v>
      </c>
      <c r="J368" s="40">
        <v>237</v>
      </c>
      <c r="K368" s="41">
        <v>83</v>
      </c>
      <c r="L368" s="40">
        <v>32.94</v>
      </c>
    </row>
    <row r="369" spans="1:12" ht="15" x14ac:dyDescent="0.25">
      <c r="A369" s="23"/>
      <c r="B369" s="15"/>
      <c r="C369" s="11"/>
      <c r="D369" s="6" t="s">
        <v>87</v>
      </c>
      <c r="E369" s="42" t="s">
        <v>79</v>
      </c>
      <c r="F369" s="43">
        <v>30</v>
      </c>
      <c r="G369" s="43">
        <v>7</v>
      </c>
      <c r="H369" s="43">
        <v>9</v>
      </c>
      <c r="I369" s="43"/>
      <c r="J369" s="43">
        <v>108</v>
      </c>
      <c r="K369" s="44">
        <v>5</v>
      </c>
      <c r="L369" s="43">
        <v>32.159999999999997</v>
      </c>
    </row>
    <row r="370" spans="1:12" ht="15" x14ac:dyDescent="0.25">
      <c r="A370" s="23"/>
      <c r="B370" s="15"/>
      <c r="C370" s="11"/>
      <c r="D370" s="7" t="s">
        <v>22</v>
      </c>
      <c r="E370" s="42" t="s">
        <v>41</v>
      </c>
      <c r="F370" s="43">
        <v>200</v>
      </c>
      <c r="G370" s="43">
        <v>2</v>
      </c>
      <c r="H370" s="43">
        <v>2</v>
      </c>
      <c r="I370" s="43">
        <v>17</v>
      </c>
      <c r="J370" s="43">
        <v>86</v>
      </c>
      <c r="K370" s="44">
        <v>199</v>
      </c>
      <c r="L370" s="43">
        <v>11.15</v>
      </c>
    </row>
    <row r="371" spans="1:12" ht="15" x14ac:dyDescent="0.25">
      <c r="A371" s="23"/>
      <c r="B371" s="15"/>
      <c r="C371" s="11"/>
      <c r="D371" s="7" t="s">
        <v>23</v>
      </c>
      <c r="E371" s="42" t="s">
        <v>54</v>
      </c>
      <c r="F371" s="43">
        <v>40</v>
      </c>
      <c r="G371" s="43">
        <v>3</v>
      </c>
      <c r="H371" s="43"/>
      <c r="I371" s="43">
        <v>19</v>
      </c>
      <c r="J371" s="43">
        <v>95</v>
      </c>
      <c r="K371" s="44">
        <v>299</v>
      </c>
      <c r="L371" s="43">
        <v>4.91</v>
      </c>
    </row>
    <row r="372" spans="1:12" ht="15" x14ac:dyDescent="0.25">
      <c r="A372" s="23"/>
      <c r="B372" s="15"/>
      <c r="C372" s="11"/>
      <c r="D372" s="7" t="s">
        <v>24</v>
      </c>
      <c r="E372" s="42" t="s">
        <v>86</v>
      </c>
      <c r="F372" s="43">
        <v>120</v>
      </c>
      <c r="G372" s="43"/>
      <c r="H372" s="43"/>
      <c r="I372" s="43">
        <v>1</v>
      </c>
      <c r="J372" s="43">
        <v>6</v>
      </c>
      <c r="K372" s="44">
        <v>351</v>
      </c>
      <c r="L372" s="43">
        <v>49.1</v>
      </c>
    </row>
    <row r="373" spans="1:12" ht="15" x14ac:dyDescent="0.2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640</v>
      </c>
      <c r="G378" s="19">
        <f>SUM(G368:G377)</f>
        <v>18</v>
      </c>
      <c r="H378" s="19">
        <f t="shared" ref="H378:I378" si="121">SUM(H368:H377)</f>
        <v>19</v>
      </c>
      <c r="I378" s="19">
        <f t="shared" si="121"/>
        <v>72</v>
      </c>
      <c r="J378" s="19">
        <f>SUM(J368:J377)</f>
        <v>532</v>
      </c>
      <c r="K378" s="25"/>
      <c r="L378" s="19">
        <f t="shared" ref="L378" si="122">SUM(L368:L377)</f>
        <v>130.26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88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3">SUM(G379:G390)</f>
        <v>0</v>
      </c>
      <c r="H391" s="19">
        <f t="shared" si="123"/>
        <v>0</v>
      </c>
      <c r="I391" s="19">
        <f t="shared" si="123"/>
        <v>0</v>
      </c>
      <c r="J391" s="19">
        <f t="shared" si="123"/>
        <v>0</v>
      </c>
      <c r="K391" s="25"/>
      <c r="L391" s="19">
        <f t="shared" ref="L391" si="124">SUM(L379:L390)</f>
        <v>0</v>
      </c>
    </row>
    <row r="392" spans="1:12" ht="15.75" thickBot="1" x14ac:dyDescent="0.25">
      <c r="A392" s="29">
        <f>A368</f>
        <v>4</v>
      </c>
      <c r="B392" s="30">
        <f>B368</f>
        <v>1</v>
      </c>
      <c r="C392" s="52" t="s">
        <v>4</v>
      </c>
      <c r="D392" s="53"/>
      <c r="E392" s="31"/>
      <c r="F392" s="32">
        <f>F378+F391</f>
        <v>640</v>
      </c>
      <c r="G392" s="32">
        <f t="shared" ref="G392:J392" si="125">G378+G391</f>
        <v>18</v>
      </c>
      <c r="H392" s="32">
        <f t="shared" si="125"/>
        <v>19</v>
      </c>
      <c r="I392" s="32">
        <f t="shared" si="125"/>
        <v>72</v>
      </c>
      <c r="J392" s="32">
        <f t="shared" si="125"/>
        <v>532</v>
      </c>
      <c r="K392" s="32"/>
      <c r="L392" s="32">
        <f t="shared" ref="L392" si="126">L378+L391</f>
        <v>130.26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28</v>
      </c>
      <c r="E393" s="39" t="s">
        <v>56</v>
      </c>
      <c r="F393" s="40">
        <v>100</v>
      </c>
      <c r="G393" s="40">
        <v>16</v>
      </c>
      <c r="H393" s="40">
        <v>18</v>
      </c>
      <c r="I393" s="40">
        <v>5</v>
      </c>
      <c r="J393" s="40">
        <v>242</v>
      </c>
      <c r="K393" s="41">
        <v>169</v>
      </c>
      <c r="L393" s="40">
        <v>75.88</v>
      </c>
    </row>
    <row r="394" spans="1:12" ht="15" x14ac:dyDescent="0.25">
      <c r="A394" s="14"/>
      <c r="B394" s="15"/>
      <c r="C394" s="11"/>
      <c r="D394" s="6" t="s">
        <v>29</v>
      </c>
      <c r="E394" s="42" t="s">
        <v>48</v>
      </c>
      <c r="F394" s="43">
        <v>150</v>
      </c>
      <c r="G394" s="43">
        <v>6</v>
      </c>
      <c r="H394" s="43">
        <v>2</v>
      </c>
      <c r="I394" s="43">
        <v>31</v>
      </c>
      <c r="J394" s="43">
        <v>168</v>
      </c>
      <c r="K394" s="44">
        <v>230</v>
      </c>
      <c r="L394" s="43">
        <v>6.11</v>
      </c>
    </row>
    <row r="395" spans="1:12" ht="15" x14ac:dyDescent="0.25">
      <c r="A395" s="14"/>
      <c r="B395" s="15"/>
      <c r="C395" s="11"/>
      <c r="D395" s="7" t="s">
        <v>30</v>
      </c>
      <c r="E395" s="42" t="s">
        <v>50</v>
      </c>
      <c r="F395" s="43">
        <v>200</v>
      </c>
      <c r="G395" s="43"/>
      <c r="H395" s="43"/>
      <c r="I395" s="43">
        <v>29</v>
      </c>
      <c r="J395" s="43">
        <v>116</v>
      </c>
      <c r="K395" s="44">
        <v>210</v>
      </c>
      <c r="L395" s="43">
        <v>7.93</v>
      </c>
    </row>
    <row r="396" spans="1:12" ht="15" x14ac:dyDescent="0.25">
      <c r="A396" s="14"/>
      <c r="B396" s="15"/>
      <c r="C396" s="11"/>
      <c r="D396" s="7" t="s">
        <v>23</v>
      </c>
      <c r="E396" s="42" t="s">
        <v>54</v>
      </c>
      <c r="F396" s="43">
        <v>40</v>
      </c>
      <c r="G396" s="43">
        <v>3</v>
      </c>
      <c r="H396" s="43"/>
      <c r="I396" s="43">
        <v>19</v>
      </c>
      <c r="J396" s="43">
        <v>95</v>
      </c>
      <c r="K396" s="44">
        <v>299</v>
      </c>
      <c r="L396" s="43">
        <v>4.91</v>
      </c>
    </row>
    <row r="397" spans="1:12" ht="15" x14ac:dyDescent="0.25">
      <c r="A397" s="14"/>
      <c r="B397" s="15"/>
      <c r="C397" s="11"/>
      <c r="D397" s="7" t="s">
        <v>26</v>
      </c>
      <c r="E397" s="42" t="s">
        <v>89</v>
      </c>
      <c r="F397" s="43">
        <v>80</v>
      </c>
      <c r="G397" s="43">
        <v>2</v>
      </c>
      <c r="H397" s="43">
        <v>8</v>
      </c>
      <c r="I397" s="43">
        <v>4</v>
      </c>
      <c r="J397" s="43">
        <v>93</v>
      </c>
      <c r="K397" s="44">
        <v>286</v>
      </c>
      <c r="L397" s="43">
        <v>48.98</v>
      </c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570</v>
      </c>
      <c r="G403" s="19">
        <f t="shared" ref="G403:J403" si="127">SUM(G393:G402)</f>
        <v>27</v>
      </c>
      <c r="H403" s="19">
        <f t="shared" si="127"/>
        <v>28</v>
      </c>
      <c r="I403" s="19">
        <f t="shared" si="127"/>
        <v>88</v>
      </c>
      <c r="J403" s="19">
        <f t="shared" si="127"/>
        <v>714</v>
      </c>
      <c r="K403" s="25"/>
      <c r="L403" s="19">
        <f t="shared" ref="L403" si="128">SUM(L393:L402)</f>
        <v>143.80999999999997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 x14ac:dyDescent="0.25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5" x14ac:dyDescent="0.25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 x14ac:dyDescent="0.25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29">SUM(G404:G415)</f>
        <v>0</v>
      </c>
      <c r="H416" s="19">
        <f t="shared" si="129"/>
        <v>0</v>
      </c>
      <c r="I416" s="19">
        <f t="shared" si="129"/>
        <v>0</v>
      </c>
      <c r="J416" s="19">
        <f t="shared" si="129"/>
        <v>0</v>
      </c>
      <c r="K416" s="25"/>
      <c r="L416" s="19">
        <f t="shared" ref="L416" si="130">SUM(L404:L415)</f>
        <v>0</v>
      </c>
    </row>
    <row r="417" spans="1:12" ht="15.75" thickBot="1" x14ac:dyDescent="0.25">
      <c r="A417" s="33">
        <f>A393</f>
        <v>4</v>
      </c>
      <c r="B417" s="33">
        <f>B393</f>
        <v>2</v>
      </c>
      <c r="C417" s="52" t="s">
        <v>4</v>
      </c>
      <c r="D417" s="53"/>
      <c r="E417" s="31"/>
      <c r="F417" s="32">
        <f>F403+F416</f>
        <v>570</v>
      </c>
      <c r="G417" s="32">
        <f t="shared" ref="G417:J417" si="131">G403+G416</f>
        <v>27</v>
      </c>
      <c r="H417" s="32">
        <f t="shared" si="131"/>
        <v>28</v>
      </c>
      <c r="I417" s="32">
        <f t="shared" si="131"/>
        <v>88</v>
      </c>
      <c r="J417" s="32">
        <f t="shared" si="131"/>
        <v>714</v>
      </c>
      <c r="K417" s="32"/>
      <c r="L417" s="32">
        <f t="shared" ref="L417" si="132">L403+L416</f>
        <v>143.80999999999997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28</v>
      </c>
      <c r="E418" s="39" t="s">
        <v>49</v>
      </c>
      <c r="F418" s="40">
        <v>80</v>
      </c>
      <c r="G418" s="40">
        <v>18</v>
      </c>
      <c r="H418" s="40">
        <v>19</v>
      </c>
      <c r="I418" s="40">
        <v>13</v>
      </c>
      <c r="J418" s="40">
        <v>301</v>
      </c>
      <c r="K418" s="41">
        <v>35</v>
      </c>
      <c r="L418" s="40">
        <v>64.47</v>
      </c>
    </row>
    <row r="419" spans="1:12" ht="15" x14ac:dyDescent="0.25">
      <c r="A419" s="23"/>
      <c r="B419" s="15"/>
      <c r="C419" s="11"/>
      <c r="D419" s="6" t="s">
        <v>29</v>
      </c>
      <c r="E419" s="42" t="s">
        <v>61</v>
      </c>
      <c r="F419" s="43">
        <v>150</v>
      </c>
      <c r="G419" s="43">
        <v>6</v>
      </c>
      <c r="H419" s="43">
        <v>5</v>
      </c>
      <c r="I419" s="43">
        <v>35</v>
      </c>
      <c r="J419" s="43">
        <v>206</v>
      </c>
      <c r="K419" s="44">
        <v>277</v>
      </c>
      <c r="L419" s="43">
        <v>18.16</v>
      </c>
    </row>
    <row r="420" spans="1:12" ht="15" x14ac:dyDescent="0.25">
      <c r="A420" s="23"/>
      <c r="B420" s="15"/>
      <c r="C420" s="11"/>
      <c r="D420" s="7" t="s">
        <v>30</v>
      </c>
      <c r="E420" s="42" t="s">
        <v>57</v>
      </c>
      <c r="F420" s="43">
        <v>200</v>
      </c>
      <c r="G420" s="43"/>
      <c r="H420" s="43"/>
      <c r="I420" s="43">
        <v>15</v>
      </c>
      <c r="J420" s="43">
        <v>62</v>
      </c>
      <c r="K420" s="44">
        <v>198</v>
      </c>
      <c r="L420" s="43">
        <v>5.58</v>
      </c>
    </row>
    <row r="421" spans="1:12" ht="15.75" customHeight="1" x14ac:dyDescent="0.25">
      <c r="A421" s="23"/>
      <c r="B421" s="15"/>
      <c r="C421" s="11"/>
      <c r="D421" s="7" t="s">
        <v>23</v>
      </c>
      <c r="E421" s="42" t="s">
        <v>54</v>
      </c>
      <c r="F421" s="43">
        <v>40</v>
      </c>
      <c r="G421" s="43">
        <v>3</v>
      </c>
      <c r="H421" s="43"/>
      <c r="I421" s="43">
        <v>19</v>
      </c>
      <c r="J421" s="43">
        <v>95</v>
      </c>
      <c r="K421" s="44">
        <v>299</v>
      </c>
      <c r="L421" s="43">
        <v>4.91</v>
      </c>
    </row>
    <row r="422" spans="1:12" ht="15" x14ac:dyDescent="0.25">
      <c r="A422" s="23"/>
      <c r="B422" s="15"/>
      <c r="C422" s="11"/>
      <c r="D422" s="7" t="s">
        <v>26</v>
      </c>
      <c r="E422" s="42" t="s">
        <v>59</v>
      </c>
      <c r="F422" s="43">
        <v>80</v>
      </c>
      <c r="G422" s="43">
        <v>1</v>
      </c>
      <c r="H422" s="43"/>
      <c r="I422" s="43">
        <v>3</v>
      </c>
      <c r="J422" s="43">
        <v>18</v>
      </c>
      <c r="K422" s="44">
        <v>0.02</v>
      </c>
      <c r="L422" s="43">
        <v>27.8</v>
      </c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550</v>
      </c>
      <c r="G426" s="19">
        <f t="shared" ref="G426:J426" si="133">SUM(G418:G425)</f>
        <v>28</v>
      </c>
      <c r="H426" s="19">
        <f t="shared" si="133"/>
        <v>24</v>
      </c>
      <c r="I426" s="19">
        <f t="shared" si="133"/>
        <v>85</v>
      </c>
      <c r="J426" s="19">
        <f t="shared" si="133"/>
        <v>682</v>
      </c>
      <c r="K426" s="25"/>
      <c r="L426" s="19">
        <f t="shared" ref="L426" si="134">SUM(L418:L425)</f>
        <v>120.91999999999999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" x14ac:dyDescent="0.25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 x14ac:dyDescent="0.25">
      <c r="A429" s="23"/>
      <c r="B429" s="15"/>
      <c r="C429" s="11"/>
      <c r="D429" s="7" t="s">
        <v>28</v>
      </c>
      <c r="E429" s="42"/>
      <c r="F429" s="43"/>
      <c r="G429" s="43"/>
      <c r="H429" s="43"/>
      <c r="I429" s="43"/>
      <c r="J429" s="43"/>
      <c r="K429" s="44"/>
      <c r="L429" s="43"/>
    </row>
    <row r="430" spans="1:12" ht="15" x14ac:dyDescent="0.25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 x14ac:dyDescent="0.25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 x14ac:dyDescent="0.25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5">SUM(G427:G438)</f>
        <v>0</v>
      </c>
      <c r="H439" s="19">
        <f t="shared" si="135"/>
        <v>0</v>
      </c>
      <c r="I439" s="19">
        <f t="shared" si="135"/>
        <v>0</v>
      </c>
      <c r="J439" s="19">
        <f t="shared" si="135"/>
        <v>0</v>
      </c>
      <c r="K439" s="25"/>
      <c r="L439" s="19">
        <f t="shared" ref="L439" si="136">SUM(L427:L438)</f>
        <v>0</v>
      </c>
    </row>
    <row r="440" spans="1:12" ht="15.75" thickBot="1" x14ac:dyDescent="0.25">
      <c r="A440" s="29">
        <f>A418</f>
        <v>4</v>
      </c>
      <c r="B440" s="30">
        <f>B418</f>
        <v>3</v>
      </c>
      <c r="C440" s="52" t="s">
        <v>4</v>
      </c>
      <c r="D440" s="53"/>
      <c r="E440" s="31"/>
      <c r="F440" s="32">
        <f>F426+F439</f>
        <v>550</v>
      </c>
      <c r="G440" s="32">
        <f t="shared" ref="G440:J440" si="137">G426+G439</f>
        <v>28</v>
      </c>
      <c r="H440" s="32">
        <f t="shared" si="137"/>
        <v>24</v>
      </c>
      <c r="I440" s="32">
        <f t="shared" si="137"/>
        <v>85</v>
      </c>
      <c r="J440" s="32">
        <f t="shared" si="137"/>
        <v>682</v>
      </c>
      <c r="K440" s="32"/>
      <c r="L440" s="32">
        <f t="shared" ref="L440" si="138">L426+L439</f>
        <v>120.91999999999999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28</v>
      </c>
      <c r="E441" s="39" t="s">
        <v>75</v>
      </c>
      <c r="F441" s="40">
        <v>80</v>
      </c>
      <c r="G441" s="40">
        <v>32</v>
      </c>
      <c r="H441" s="40">
        <v>25</v>
      </c>
      <c r="I441" s="40">
        <v>12</v>
      </c>
      <c r="J441" s="40">
        <v>400</v>
      </c>
      <c r="K441" s="41">
        <v>153</v>
      </c>
      <c r="L441" s="40">
        <v>74.73</v>
      </c>
    </row>
    <row r="442" spans="1:12" ht="15" x14ac:dyDescent="0.25">
      <c r="A442" s="23"/>
      <c r="B442" s="15"/>
      <c r="C442" s="11"/>
      <c r="D442" s="6" t="s">
        <v>29</v>
      </c>
      <c r="E442" s="42" t="s">
        <v>55</v>
      </c>
      <c r="F442" s="43">
        <v>150</v>
      </c>
      <c r="G442" s="43">
        <v>4</v>
      </c>
      <c r="H442" s="43">
        <v>5</v>
      </c>
      <c r="I442" s="43">
        <v>37</v>
      </c>
      <c r="J442" s="43">
        <v>204</v>
      </c>
      <c r="K442" s="44">
        <v>272</v>
      </c>
      <c r="L442" s="43">
        <v>15.77</v>
      </c>
    </row>
    <row r="443" spans="1:12" ht="15" x14ac:dyDescent="0.25">
      <c r="A443" s="23"/>
      <c r="B443" s="15"/>
      <c r="C443" s="11"/>
      <c r="D443" s="7" t="s">
        <v>30</v>
      </c>
      <c r="E443" s="42" t="s">
        <v>64</v>
      </c>
      <c r="F443" s="43">
        <v>200</v>
      </c>
      <c r="G443" s="43"/>
      <c r="H443" s="43"/>
      <c r="I443" s="43">
        <v>23</v>
      </c>
      <c r="J443" s="43">
        <v>88</v>
      </c>
      <c r="K443" s="44">
        <v>321</v>
      </c>
      <c r="L443" s="43">
        <v>17.88</v>
      </c>
    </row>
    <row r="444" spans="1:12" ht="15" x14ac:dyDescent="0.25">
      <c r="A444" s="23"/>
      <c r="B444" s="15"/>
      <c r="C444" s="11"/>
      <c r="D444" s="7" t="s">
        <v>23</v>
      </c>
      <c r="E444" s="42" t="s">
        <v>54</v>
      </c>
      <c r="F444" s="43">
        <v>40</v>
      </c>
      <c r="G444" s="43">
        <v>3</v>
      </c>
      <c r="H444" s="43"/>
      <c r="I444" s="43">
        <v>19</v>
      </c>
      <c r="J444" s="43">
        <v>95</v>
      </c>
      <c r="K444" s="44">
        <v>299</v>
      </c>
      <c r="L444" s="43">
        <v>4.91</v>
      </c>
    </row>
    <row r="445" spans="1:12" ht="15" x14ac:dyDescent="0.25">
      <c r="A445" s="23"/>
      <c r="B445" s="15"/>
      <c r="C445" s="11"/>
      <c r="D445" s="7" t="s">
        <v>26</v>
      </c>
      <c r="E445" s="42" t="s">
        <v>60</v>
      </c>
      <c r="F445" s="43">
        <v>80</v>
      </c>
      <c r="G445" s="43">
        <v>5</v>
      </c>
      <c r="H445" s="43">
        <v>10</v>
      </c>
      <c r="I445" s="43">
        <v>31</v>
      </c>
      <c r="J445" s="43">
        <v>235</v>
      </c>
      <c r="K445" s="44">
        <v>292</v>
      </c>
      <c r="L445" s="43">
        <v>32.770000000000003</v>
      </c>
    </row>
    <row r="446" spans="1:12" ht="15" x14ac:dyDescent="0.25">
      <c r="A446" s="23"/>
      <c r="B446" s="15"/>
      <c r="C446" s="11"/>
      <c r="D446" s="7" t="s">
        <v>73</v>
      </c>
      <c r="E446" s="42" t="s">
        <v>73</v>
      </c>
      <c r="F446" s="43">
        <v>50</v>
      </c>
      <c r="G446" s="43">
        <v>1</v>
      </c>
      <c r="H446" s="43">
        <v>5</v>
      </c>
      <c r="I446" s="43">
        <v>7</v>
      </c>
      <c r="J446" s="43">
        <v>72</v>
      </c>
      <c r="K446" s="44">
        <v>285</v>
      </c>
      <c r="L446" s="43">
        <v>13.85</v>
      </c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600</v>
      </c>
      <c r="G451" s="19">
        <f t="shared" ref="G451:J451" si="139">SUM(G441:G450)</f>
        <v>45</v>
      </c>
      <c r="H451" s="19">
        <f t="shared" si="139"/>
        <v>45</v>
      </c>
      <c r="I451" s="19">
        <f t="shared" si="139"/>
        <v>129</v>
      </c>
      <c r="J451" s="19">
        <f t="shared" si="139"/>
        <v>1094</v>
      </c>
      <c r="K451" s="25"/>
      <c r="L451" s="19">
        <f t="shared" ref="L451" si="140">SUM(L441:L450)</f>
        <v>159.91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5" x14ac:dyDescent="0.25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5" x14ac:dyDescent="0.25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 x14ac:dyDescent="0.25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 x14ac:dyDescent="0.25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 x14ac:dyDescent="0.25">
      <c r="A459" s="23"/>
      <c r="B459" s="15"/>
      <c r="C459" s="11"/>
      <c r="D459" s="7" t="s">
        <v>73</v>
      </c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1">SUM(G452:G463)</f>
        <v>0</v>
      </c>
      <c r="H464" s="19">
        <f t="shared" si="141"/>
        <v>0</v>
      </c>
      <c r="I464" s="19">
        <f t="shared" si="141"/>
        <v>0</v>
      </c>
      <c r="J464" s="19">
        <f t="shared" si="141"/>
        <v>0</v>
      </c>
      <c r="K464" s="25"/>
      <c r="L464" s="19">
        <f t="shared" ref="L464" si="142">SUM(L452:L463)</f>
        <v>0</v>
      </c>
    </row>
    <row r="465" spans="1:12" ht="15.75" thickBot="1" x14ac:dyDescent="0.25">
      <c r="A465" s="29">
        <f>A441</f>
        <v>4</v>
      </c>
      <c r="B465" s="30">
        <f>B441</f>
        <v>4</v>
      </c>
      <c r="C465" s="52" t="s">
        <v>4</v>
      </c>
      <c r="D465" s="53"/>
      <c r="E465" s="31"/>
      <c r="F465" s="32">
        <f>F451+F464</f>
        <v>600</v>
      </c>
      <c r="G465" s="32">
        <f t="shared" ref="G465:J465" si="143">G451+G464</f>
        <v>45</v>
      </c>
      <c r="H465" s="32">
        <f t="shared" si="143"/>
        <v>45</v>
      </c>
      <c r="I465" s="32">
        <f t="shared" si="143"/>
        <v>129</v>
      </c>
      <c r="J465" s="32">
        <f t="shared" si="143"/>
        <v>1094</v>
      </c>
      <c r="K465" s="32"/>
      <c r="L465" s="32">
        <f t="shared" ref="L465" si="144">L451+L464</f>
        <v>159.91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28</v>
      </c>
      <c r="E466" s="39" t="s">
        <v>90</v>
      </c>
      <c r="F466" s="40">
        <v>80</v>
      </c>
      <c r="G466" s="40">
        <v>14</v>
      </c>
      <c r="H466" s="40">
        <v>18</v>
      </c>
      <c r="I466" s="40">
        <v>6</v>
      </c>
      <c r="J466" s="40">
        <v>246</v>
      </c>
      <c r="K466" s="41">
        <v>6</v>
      </c>
      <c r="L466" s="40">
        <v>57.35</v>
      </c>
    </row>
    <row r="467" spans="1:12" ht="15" x14ac:dyDescent="0.25">
      <c r="A467" s="23"/>
      <c r="B467" s="15"/>
      <c r="C467" s="11"/>
      <c r="D467" s="6" t="s">
        <v>29</v>
      </c>
      <c r="E467" s="42" t="s">
        <v>82</v>
      </c>
      <c r="F467" s="43">
        <v>150</v>
      </c>
      <c r="G467" s="43">
        <v>6</v>
      </c>
      <c r="H467" s="43">
        <v>6</v>
      </c>
      <c r="I467" s="43">
        <v>33</v>
      </c>
      <c r="J467" s="43">
        <v>211</v>
      </c>
      <c r="K467" s="44">
        <v>280</v>
      </c>
      <c r="L467" s="43">
        <v>11.66</v>
      </c>
    </row>
    <row r="468" spans="1:12" ht="15" x14ac:dyDescent="0.25">
      <c r="A468" s="23"/>
      <c r="B468" s="15"/>
      <c r="C468" s="11"/>
      <c r="D468" s="7" t="s">
        <v>30</v>
      </c>
      <c r="E468" s="42" t="s">
        <v>57</v>
      </c>
      <c r="F468" s="43">
        <v>200</v>
      </c>
      <c r="G468" s="43"/>
      <c r="H468" s="43"/>
      <c r="I468" s="43">
        <v>15</v>
      </c>
      <c r="J468" s="43">
        <v>62</v>
      </c>
      <c r="K468" s="44">
        <v>198</v>
      </c>
      <c r="L468" s="43">
        <v>5.58</v>
      </c>
    </row>
    <row r="469" spans="1:12" ht="15" x14ac:dyDescent="0.25">
      <c r="A469" s="23"/>
      <c r="B469" s="15"/>
      <c r="C469" s="11"/>
      <c r="D469" s="7" t="s">
        <v>23</v>
      </c>
      <c r="E469" s="42" t="s">
        <v>54</v>
      </c>
      <c r="F469" s="43">
        <v>40</v>
      </c>
      <c r="G469" s="43">
        <v>3</v>
      </c>
      <c r="H469" s="43"/>
      <c r="I469" s="43">
        <v>19</v>
      </c>
      <c r="J469" s="43">
        <v>95</v>
      </c>
      <c r="K469" s="44">
        <v>299</v>
      </c>
      <c r="L469" s="43">
        <v>4.91</v>
      </c>
    </row>
    <row r="470" spans="1:12" ht="15" x14ac:dyDescent="0.25">
      <c r="A470" s="23"/>
      <c r="B470" s="15"/>
      <c r="C470" s="11"/>
      <c r="D470" s="7" t="s">
        <v>26</v>
      </c>
      <c r="E470" s="42" t="s">
        <v>63</v>
      </c>
      <c r="F470" s="43">
        <v>80</v>
      </c>
      <c r="G470" s="43">
        <v>1</v>
      </c>
      <c r="H470" s="43"/>
      <c r="I470" s="43">
        <v>2</v>
      </c>
      <c r="J470" s="43">
        <v>11</v>
      </c>
      <c r="K470" s="44">
        <v>0.01</v>
      </c>
      <c r="L470" s="43">
        <v>37.79</v>
      </c>
    </row>
    <row r="471" spans="1:12" ht="15" x14ac:dyDescent="0.25">
      <c r="A471" s="23"/>
      <c r="B471" s="15"/>
      <c r="C471" s="11"/>
      <c r="D471" s="7" t="s">
        <v>73</v>
      </c>
      <c r="E471" s="42" t="s">
        <v>73</v>
      </c>
      <c r="F471" s="43">
        <v>50</v>
      </c>
      <c r="G471" s="43">
        <v>1</v>
      </c>
      <c r="H471" s="43">
        <v>5</v>
      </c>
      <c r="I471" s="43">
        <v>7</v>
      </c>
      <c r="J471" s="43">
        <v>72</v>
      </c>
      <c r="K471" s="44">
        <v>285</v>
      </c>
      <c r="L471" s="43">
        <v>13.85</v>
      </c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600</v>
      </c>
      <c r="G475" s="19">
        <f t="shared" ref="G475:J475" si="145">SUM(G466:G474)</f>
        <v>25</v>
      </c>
      <c r="H475" s="19">
        <f t="shared" si="145"/>
        <v>29</v>
      </c>
      <c r="I475" s="19">
        <f t="shared" si="145"/>
        <v>82</v>
      </c>
      <c r="J475" s="19">
        <f t="shared" si="145"/>
        <v>697</v>
      </c>
      <c r="K475" s="25"/>
      <c r="L475" s="19">
        <f t="shared" ref="L475" si="146">SUM(L466:L474)</f>
        <v>131.13999999999999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5" x14ac:dyDescent="0.25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 x14ac:dyDescent="0.25">
      <c r="A478" s="23"/>
      <c r="B478" s="15"/>
      <c r="C478" s="11"/>
      <c r="D478" s="7" t="s">
        <v>28</v>
      </c>
      <c r="E478" s="42"/>
      <c r="F478" s="43"/>
      <c r="G478" s="43"/>
      <c r="H478" s="43"/>
      <c r="I478" s="43"/>
      <c r="J478" s="43"/>
      <c r="K478" s="44"/>
      <c r="L478" s="43"/>
    </row>
    <row r="479" spans="1:12" ht="15" x14ac:dyDescent="0.25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 x14ac:dyDescent="0.25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 x14ac:dyDescent="0.25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 x14ac:dyDescent="0.25">
      <c r="A483" s="23"/>
      <c r="B483" s="15"/>
      <c r="C483" s="11"/>
      <c r="D483" s="7" t="s">
        <v>73</v>
      </c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7">SUM(H476:H487)</f>
        <v>0</v>
      </c>
      <c r="I488" s="19">
        <f t="shared" si="147"/>
        <v>0</v>
      </c>
      <c r="J488" s="19">
        <f t="shared" si="147"/>
        <v>0</v>
      </c>
      <c r="K488" s="25"/>
      <c r="L488" s="19">
        <f t="shared" ref="L488" si="148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52" t="s">
        <v>4</v>
      </c>
      <c r="D489" s="53"/>
      <c r="E489" s="31"/>
      <c r="F489" s="32">
        <f>F475+F488</f>
        <v>600</v>
      </c>
      <c r="G489" s="32">
        <f t="shared" ref="G489:J489" si="149">G475+G488</f>
        <v>25</v>
      </c>
      <c r="H489" s="32">
        <f t="shared" si="149"/>
        <v>29</v>
      </c>
      <c r="I489" s="32">
        <f t="shared" si="149"/>
        <v>82</v>
      </c>
      <c r="J489" s="32">
        <f t="shared" si="149"/>
        <v>697</v>
      </c>
      <c r="K489" s="32"/>
      <c r="L489" s="32">
        <f t="shared" ref="L489" si="150">L475+L488</f>
        <v>131.13999999999999</v>
      </c>
    </row>
    <row r="490" spans="1:12" ht="13.5" thickBot="1" x14ac:dyDescent="0.25">
      <c r="A490" s="27"/>
      <c r="B490" s="28"/>
      <c r="C490" s="57" t="s">
        <v>5</v>
      </c>
      <c r="D490" s="57"/>
      <c r="E490" s="57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578.9473684210526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28.578947368421051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31.736842105263158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114.21052631578948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762.57894736842104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131.88157894736841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2025-03-25T03:43:34Z</dcterms:modified>
</cp:coreProperties>
</file>